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ll data 2021" sheetId="1" r:id="rId4"/>
    <sheet state="visible" name="Correlations" sheetId="2" r:id="rId5"/>
    <sheet state="visible" name="Descriptive statistics" sheetId="3" r:id="rId6"/>
    <sheet state="visible" name="Above averages highlighted" sheetId="4" r:id="rId7"/>
    <sheet state="visible" name="Values" sheetId="5" r:id="rId8"/>
    <sheet state="visible" name="Rankings" sheetId="6" r:id="rId9"/>
    <sheet state="visible" name="Data summary" sheetId="7" r:id="rId10"/>
    <sheet state="visible" name="Weights" sheetId="8" r:id="rId11"/>
    <sheet state="visible" name="Full DQL21vsDQL20" sheetId="9" r:id="rId12"/>
  </sheets>
  <definedNames>
    <definedName hidden="1" localSheetId="0" name="_xlnm._FilterDatabase">'Full data 2021'!$A$2:$BC$87</definedName>
  </definedNames>
  <calcPr/>
</workbook>
</file>

<file path=xl/sharedStrings.xml><?xml version="1.0" encoding="utf-8"?>
<sst xmlns="http://schemas.openxmlformats.org/spreadsheetml/2006/main" count="2617" uniqueCount="389">
  <si>
    <t>Economic indicators</t>
  </si>
  <si>
    <t>Internet affordability</t>
  </si>
  <si>
    <t>Internet quality</t>
  </si>
  <si>
    <t>E-infrastructure</t>
  </si>
  <si>
    <t>E-security</t>
  </si>
  <si>
    <t>E-government</t>
  </si>
  <si>
    <t>Country</t>
  </si>
  <si>
    <t>Region</t>
  </si>
  <si>
    <t>DQLI</t>
  </si>
  <si>
    <t>Internet affordability (weighted)</t>
  </si>
  <si>
    <t>Internet quality (weighted)</t>
  </si>
  <si>
    <t>E-infrastructure (weighted)</t>
  </si>
  <si>
    <t>E-security (weighted)</t>
  </si>
  <si>
    <t>E-government (weighted)</t>
  </si>
  <si>
    <t>GDP per capita, USD</t>
  </si>
  <si>
    <t>Work week, h</t>
  </si>
  <si>
    <t>Average monthly net salary (after tax), USD</t>
  </si>
  <si>
    <t>Hourly wage</t>
  </si>
  <si>
    <t>Mobile internet price, USD</t>
  </si>
  <si>
    <t>Broadband internet price, USD</t>
  </si>
  <si>
    <t>Mobile affordability index (weighted)</t>
  </si>
  <si>
    <t>Mobile affordability index</t>
  </si>
  <si>
    <t>Mobile internet affordability</t>
  </si>
  <si>
    <t>Seconds to work to afford the cheapest 1GB mobile data package</t>
  </si>
  <si>
    <t>Broadband affordability index (weighted)</t>
  </si>
  <si>
    <t>Broadband affordability index</t>
  </si>
  <si>
    <t>Broadband internet affordability</t>
  </si>
  <si>
    <t>Minutes to work to afford the cheapest broadband internet</t>
  </si>
  <si>
    <t>Mobile speed index (weighted)</t>
  </si>
  <si>
    <t>Mobile speed index</t>
  </si>
  <si>
    <t>Mobile speed, Mbps</t>
  </si>
  <si>
    <t>Broadband speed index (weighted)</t>
  </si>
  <si>
    <t>Broadband internet speed index</t>
  </si>
  <si>
    <t>Broadband speed, Mbps</t>
  </si>
  <si>
    <t>Mobile stability index (weighted)</t>
  </si>
  <si>
    <t>Mobile stability index</t>
  </si>
  <si>
    <t>Broadband stability index (weighted)</t>
  </si>
  <si>
    <t>Broadband stability index</t>
  </si>
  <si>
    <t>Mobile speed growth index (weighted)</t>
  </si>
  <si>
    <t>Mobile speed growth index</t>
  </si>
  <si>
    <t>Broadband internet speed growth index (weighted)</t>
  </si>
  <si>
    <t>Broadband internet speed growth index</t>
  </si>
  <si>
    <t>Internet usage index (weighted)</t>
  </si>
  <si>
    <t>Internet usage index</t>
  </si>
  <si>
    <t>Individuals using the internet (per 100 inhabitants)</t>
  </si>
  <si>
    <t>Network readiness index (weighted)</t>
  </si>
  <si>
    <t>Network readiness index</t>
  </si>
  <si>
    <t>Network readiness index (0-100)</t>
  </si>
  <si>
    <t>Cybersecurity index (weighted)</t>
  </si>
  <si>
    <t>Cybersecurity index</t>
  </si>
  <si>
    <t>Cybersecurity index (0-100)</t>
  </si>
  <si>
    <t>Data protection index (weighted)</t>
  </si>
  <si>
    <t>Data protection index</t>
  </si>
  <si>
    <t>Data protection laws</t>
  </si>
  <si>
    <t>OSI index (weighted)</t>
  </si>
  <si>
    <t>OSI index</t>
  </si>
  <si>
    <t>AI readiness index (weighted)</t>
  </si>
  <si>
    <t>AI readiness index</t>
  </si>
  <si>
    <t>AI readiness index (0-100)</t>
  </si>
  <si>
    <t>Denmark</t>
  </si>
  <si>
    <t>Northern Europe</t>
  </si>
  <si>
    <t>Republic of Korea</t>
  </si>
  <si>
    <t>Eastern Asia</t>
  </si>
  <si>
    <t>Finland</t>
  </si>
  <si>
    <t>Israel</t>
  </si>
  <si>
    <t>Western Asia</t>
  </si>
  <si>
    <t>United States of America</t>
  </si>
  <si>
    <t>Northern America</t>
  </si>
  <si>
    <t>Singapore</t>
  </si>
  <si>
    <t>South-eastern Asia</t>
  </si>
  <si>
    <t>France</t>
  </si>
  <si>
    <t>Western Europe</t>
  </si>
  <si>
    <t>Switzerland</t>
  </si>
  <si>
    <t>Germany</t>
  </si>
  <si>
    <t>United Kingdom of Great Britain and Northern Ireland</t>
  </si>
  <si>
    <t>Netherlands</t>
  </si>
  <si>
    <t>Japan</t>
  </si>
  <si>
    <t>Sweden</t>
  </si>
  <si>
    <t>Norway</t>
  </si>
  <si>
    <t>Luxembourg</t>
  </si>
  <si>
    <t>Lithuania</t>
  </si>
  <si>
    <t>Australia</t>
  </si>
  <si>
    <t>Australia and New Zealand</t>
  </si>
  <si>
    <t>Spain</t>
  </si>
  <si>
    <t>Southern Europe</t>
  </si>
  <si>
    <t>Estonia</t>
  </si>
  <si>
    <t>Canada</t>
  </si>
  <si>
    <t>Austria</t>
  </si>
  <si>
    <t>China</t>
  </si>
  <si>
    <t>New Zealand</t>
  </si>
  <si>
    <t>Ireland</t>
  </si>
  <si>
    <t>Belgium</t>
  </si>
  <si>
    <t>Poland</t>
  </si>
  <si>
    <t>Eastern Europe</t>
  </si>
  <si>
    <t>Italy</t>
  </si>
  <si>
    <t>Czech Republic</t>
  </si>
  <si>
    <t>Slovakia</t>
  </si>
  <si>
    <t>Portugal</t>
  </si>
  <si>
    <t>Malaysia</t>
  </si>
  <si>
    <t>Hungary</t>
  </si>
  <si>
    <t>Qatar</t>
  </si>
  <si>
    <t>Romania</t>
  </si>
  <si>
    <t>Cyprus</t>
  </si>
  <si>
    <t>Slovenia***</t>
  </si>
  <si>
    <t>Croatia</t>
  </si>
  <si>
    <t>Greece</t>
  </si>
  <si>
    <t>Bahrain</t>
  </si>
  <si>
    <t>Malta</t>
  </si>
  <si>
    <t>Latvia</t>
  </si>
  <si>
    <t>United Arab Emirates</t>
  </si>
  <si>
    <t>Chile</t>
  </si>
  <si>
    <t>South America</t>
  </si>
  <si>
    <t>Thailand</t>
  </si>
  <si>
    <t>Bulgaria</t>
  </si>
  <si>
    <t>Serbia</t>
  </si>
  <si>
    <t>Ukraine</t>
  </si>
  <si>
    <t>Philippines</t>
  </si>
  <si>
    <t>Argentina</t>
  </si>
  <si>
    <t>Republic of Moldova</t>
  </si>
  <si>
    <t>Saudi Arabia</t>
  </si>
  <si>
    <t>Russian Federation</t>
  </si>
  <si>
    <t>Kazakhstan</t>
  </si>
  <si>
    <t>Central Asia</t>
  </si>
  <si>
    <t>Turkey</t>
  </si>
  <si>
    <t>Oman</t>
  </si>
  <si>
    <t>Brazil</t>
  </si>
  <si>
    <t>Uruguay</t>
  </si>
  <si>
    <t>Costa Rica</t>
  </si>
  <si>
    <t>Central America</t>
  </si>
  <si>
    <t>India</t>
  </si>
  <si>
    <t>Southern Asia</t>
  </si>
  <si>
    <t>North Macedonia*</t>
  </si>
  <si>
    <t>Belarus</t>
  </si>
  <si>
    <t>Paraguay</t>
  </si>
  <si>
    <t>Georgia</t>
  </si>
  <si>
    <t>Albania</t>
  </si>
  <si>
    <t>Colombia</t>
  </si>
  <si>
    <t>Dominican Republic</t>
  </si>
  <si>
    <t>Caribbean</t>
  </si>
  <si>
    <t>Mexico</t>
  </si>
  <si>
    <t>Peru</t>
  </si>
  <si>
    <t>South Africa</t>
  </si>
  <si>
    <t>Southern Africa</t>
  </si>
  <si>
    <t>Azerbaijan</t>
  </si>
  <si>
    <t>Panama</t>
  </si>
  <si>
    <t>Indonesia</t>
  </si>
  <si>
    <t>Viet Nam</t>
  </si>
  <si>
    <t>Mauritius</t>
  </si>
  <si>
    <t>Eastern Africa</t>
  </si>
  <si>
    <t>Bosnia and Herzegovina</t>
  </si>
  <si>
    <t>Ecuador</t>
  </si>
  <si>
    <t>Trinidad and Tobago</t>
  </si>
  <si>
    <t>Montenegro</t>
  </si>
  <si>
    <t>Kenya</t>
  </si>
  <si>
    <t>Tunisia</t>
  </si>
  <si>
    <t>Northern Africa</t>
  </si>
  <si>
    <t>Armenia</t>
  </si>
  <si>
    <t>Nigeria</t>
  </si>
  <si>
    <t>Western Africa</t>
  </si>
  <si>
    <t>Iran (Islamic Republic of)</t>
  </si>
  <si>
    <t>Morocco</t>
  </si>
  <si>
    <t>Bolivia (Plurinational State of)</t>
  </si>
  <si>
    <t>Algeria</t>
  </si>
  <si>
    <t>Nepal</t>
  </si>
  <si>
    <t>Sri Lanka</t>
  </si>
  <si>
    <t>Ghana</t>
  </si>
  <si>
    <t>Mongolia</t>
  </si>
  <si>
    <t>Jamaica</t>
  </si>
  <si>
    <t>Senegal</t>
  </si>
  <si>
    <t>Côte D'Ivoire</t>
  </si>
  <si>
    <t>Zambia</t>
  </si>
  <si>
    <t>El Salvador</t>
  </si>
  <si>
    <t>Jordan</t>
  </si>
  <si>
    <t>Pakistan</t>
  </si>
  <si>
    <t>Honduras</t>
  </si>
  <si>
    <t>Mali**</t>
  </si>
  <si>
    <t>Namibia</t>
  </si>
  <si>
    <t>Egypt</t>
  </si>
  <si>
    <t>Lao People’s Democratic Republic</t>
  </si>
  <si>
    <t>Bangladesh</t>
  </si>
  <si>
    <t>Tajikistan</t>
  </si>
  <si>
    <t>United Republic of Tanzania</t>
  </si>
  <si>
    <t>Angola</t>
  </si>
  <si>
    <t>Middle Africa</t>
  </si>
  <si>
    <t>Guatemala</t>
  </si>
  <si>
    <t>Cambodia</t>
  </si>
  <si>
    <t>Cameroon</t>
  </si>
  <si>
    <t>Ethiopia</t>
  </si>
  <si>
    <t>*North Macedonia Mobile Data price taken from DQL2020</t>
  </si>
  <si>
    <t>**Due to missing data, Mali mobile internet speed stability index is same as for broadband internet</t>
  </si>
  <si>
    <t>***We have found an error in Broadband internet stability data for Slovenia. Adjusted data: DQL index - 0.6046, Internet quality index – 0.56, Internet quality index (weighted) – 0.1119, Broadband internet stability index 0.89, Broadband internet stability index (weighted) - 0.1335</t>
  </si>
  <si>
    <t>NRI index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</si>
  <si>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</si>
  <si>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</si>
  <si>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</si>
  <si>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</si>
  <si>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</si>
  <si>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</si>
  <si>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</si>
  <si>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</si>
  <si>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</si>
  <si>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</si>
  <si>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</si>
  <si>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</si>
  <si>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</si>
  <si>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Largest(1)</t>
  </si>
  <si>
    <t>Smallest(1)</t>
  </si>
  <si>
    <t>Confidence Level(95.0%)</t>
  </si>
  <si>
    <t>Continent</t>
  </si>
  <si>
    <t>DQL rank</t>
  </si>
  <si>
    <t>GDP per capita (current USD)</t>
  </si>
  <si>
    <t>Work week</t>
  </si>
  <si>
    <t>Average monthly net salary (after tax) fresh data</t>
  </si>
  <si>
    <t>Mobile internet price</t>
  </si>
  <si>
    <t>Broadband internet price</t>
  </si>
  <si>
    <t>Broadband internet speed</t>
  </si>
  <si>
    <t>NRI index (weighted)</t>
  </si>
  <si>
    <t>NRI</t>
  </si>
  <si>
    <t>Cybersecurity index (not norm.)</t>
  </si>
  <si>
    <t>AI readiness index (normalized)</t>
  </si>
  <si>
    <t>Europe</t>
  </si>
  <si>
    <t>Africa</t>
  </si>
  <si>
    <t>Asia</t>
  </si>
  <si>
    <t>Oceania</t>
  </si>
  <si>
    <t>North America</t>
  </si>
  <si>
    <t>**Mali</t>
  </si>
  <si>
    <t>*North Macedonia</t>
  </si>
  <si>
    <t>***Slovenia</t>
  </si>
  <si>
    <t>Average</t>
  </si>
  <si>
    <t>Mobile affordability</t>
  </si>
  <si>
    <t>Broadband affordability</t>
  </si>
  <si>
    <t>Mobile speed</t>
  </si>
  <si>
    <t>Broadband speed</t>
  </si>
  <si>
    <t>Mobile internet stability</t>
  </si>
  <si>
    <t>Broadband internet stability</t>
  </si>
  <si>
    <t>Mobile internet speed growth</t>
  </si>
  <si>
    <t>Broadband internet speed growth</t>
  </si>
  <si>
    <t>Individuals using the Internet (per 100 inhabitants)</t>
  </si>
  <si>
    <t>Country's cybersecurity</t>
  </si>
  <si>
    <t>Country code</t>
  </si>
  <si>
    <t>Region (macro)</t>
  </si>
  <si>
    <t>DQL 2021 rank</t>
  </si>
  <si>
    <t>Electronic infrastructure</t>
  </si>
  <si>
    <t>Electronic security</t>
  </si>
  <si>
    <t>Electronic government</t>
  </si>
  <si>
    <t>Time to work to afford the cheapest mobile internet (seconds)</t>
  </si>
  <si>
    <t>Time to work to afford the cheapest broadband internet (minutes)</t>
  </si>
  <si>
    <t>Mobile speed growth</t>
  </si>
  <si>
    <t>Broadband speed growth</t>
  </si>
  <si>
    <t>Cybersecurity</t>
  </si>
  <si>
    <t>Online Service Index</t>
  </si>
  <si>
    <t>AI readiness</t>
  </si>
  <si>
    <t>DK</t>
  </si>
  <si>
    <t>High</t>
  </si>
  <si>
    <t>KR</t>
  </si>
  <si>
    <t>FI</t>
  </si>
  <si>
    <t>IL</t>
  </si>
  <si>
    <t>US</t>
  </si>
  <si>
    <t>SG</t>
  </si>
  <si>
    <t>FR</t>
  </si>
  <si>
    <t>CH</t>
  </si>
  <si>
    <t>DE</t>
  </si>
  <si>
    <t>GB</t>
  </si>
  <si>
    <t>NL</t>
  </si>
  <si>
    <t>JP</t>
  </si>
  <si>
    <t>SE</t>
  </si>
  <si>
    <t>NO</t>
  </si>
  <si>
    <t>LU</t>
  </si>
  <si>
    <t>LT</t>
  </si>
  <si>
    <t>AU</t>
  </si>
  <si>
    <t>ES</t>
  </si>
  <si>
    <t>EE</t>
  </si>
  <si>
    <t>CA</t>
  </si>
  <si>
    <t>AT</t>
  </si>
  <si>
    <t>CN</t>
  </si>
  <si>
    <t>NZ</t>
  </si>
  <si>
    <t>IE</t>
  </si>
  <si>
    <t>BE</t>
  </si>
  <si>
    <t>PL</t>
  </si>
  <si>
    <t>IT</t>
  </si>
  <si>
    <t>CZ</t>
  </si>
  <si>
    <t>SK</t>
  </si>
  <si>
    <t>PT</t>
  </si>
  <si>
    <t>MY</t>
  </si>
  <si>
    <t>HU</t>
  </si>
  <si>
    <t>QA</t>
  </si>
  <si>
    <t>RO</t>
  </si>
  <si>
    <t>CY</t>
  </si>
  <si>
    <t>Slovenia*</t>
  </si>
  <si>
    <t>SI</t>
  </si>
  <si>
    <t>HR</t>
  </si>
  <si>
    <t>GR</t>
  </si>
  <si>
    <t>BH</t>
  </si>
  <si>
    <t>MT</t>
  </si>
  <si>
    <t>LV</t>
  </si>
  <si>
    <t>AE</t>
  </si>
  <si>
    <t>Very low</t>
  </si>
  <si>
    <t>CL</t>
  </si>
  <si>
    <t>TH</t>
  </si>
  <si>
    <t>BG</t>
  </si>
  <si>
    <t>RS</t>
  </si>
  <si>
    <t>UA</t>
  </si>
  <si>
    <t>PH</t>
  </si>
  <si>
    <t>AR</t>
  </si>
  <si>
    <t>MD</t>
  </si>
  <si>
    <t>SA</t>
  </si>
  <si>
    <t>Moderate</t>
  </si>
  <si>
    <t>RU</t>
  </si>
  <si>
    <t>KZ</t>
  </si>
  <si>
    <t>TR</t>
  </si>
  <si>
    <t>OM</t>
  </si>
  <si>
    <t>BR</t>
  </si>
  <si>
    <t>UY</t>
  </si>
  <si>
    <t>CR</t>
  </si>
  <si>
    <t>IN</t>
  </si>
  <si>
    <t>North Macedonia</t>
  </si>
  <si>
    <t>MK</t>
  </si>
  <si>
    <t>BY</t>
  </si>
  <si>
    <t>PY</t>
  </si>
  <si>
    <t>GE</t>
  </si>
  <si>
    <t>AL</t>
  </si>
  <si>
    <t>CO</t>
  </si>
  <si>
    <t>DO</t>
  </si>
  <si>
    <t>MX</t>
  </si>
  <si>
    <t>PE</t>
  </si>
  <si>
    <t>ZA</t>
  </si>
  <si>
    <t>AZ</t>
  </si>
  <si>
    <t>PA</t>
  </si>
  <si>
    <t>ID</t>
  </si>
  <si>
    <t>VN</t>
  </si>
  <si>
    <t>MU</t>
  </si>
  <si>
    <t>BA</t>
  </si>
  <si>
    <t>EC</t>
  </si>
  <si>
    <t>TT</t>
  </si>
  <si>
    <t>ME</t>
  </si>
  <si>
    <t>KE</t>
  </si>
  <si>
    <t>TN</t>
  </si>
  <si>
    <t>AM</t>
  </si>
  <si>
    <t>NG</t>
  </si>
  <si>
    <t>IR</t>
  </si>
  <si>
    <t>MA</t>
  </si>
  <si>
    <t>BO</t>
  </si>
  <si>
    <t>DZ</t>
  </si>
  <si>
    <t>NP</t>
  </si>
  <si>
    <t>LK</t>
  </si>
  <si>
    <t>GH</t>
  </si>
  <si>
    <t>MN</t>
  </si>
  <si>
    <t>JM</t>
  </si>
  <si>
    <t>SN</t>
  </si>
  <si>
    <t>CI</t>
  </si>
  <si>
    <t>ZM</t>
  </si>
  <si>
    <t>SV</t>
  </si>
  <si>
    <t>JO</t>
  </si>
  <si>
    <t>PK</t>
  </si>
  <si>
    <t>HN</t>
  </si>
  <si>
    <t>Mali</t>
  </si>
  <si>
    <t>ML</t>
  </si>
  <si>
    <t>NA</t>
  </si>
  <si>
    <t>EG</t>
  </si>
  <si>
    <t>LA</t>
  </si>
  <si>
    <t>BD</t>
  </si>
  <si>
    <t>TJ</t>
  </si>
  <si>
    <t>TZ</t>
  </si>
  <si>
    <t>AO</t>
  </si>
  <si>
    <t>GT</t>
  </si>
  <si>
    <t>KH</t>
  </si>
  <si>
    <t>CM</t>
  </si>
  <si>
    <t>ET</t>
  </si>
  <si>
    <t>*We have found an error in Broadband internet stability data for Slovenia. Adjusted data: DQL 2021 index - 34th, Internet quality – 39th, Broadband internet stability - 76th</t>
  </si>
  <si>
    <t>Total countries</t>
  </si>
  <si>
    <t>Americas</t>
  </si>
  <si>
    <t>Dimension</t>
  </si>
  <si>
    <t>Dimension weight</t>
  </si>
  <si>
    <t>Indicator</t>
  </si>
  <si>
    <t>Indicator weight within dimension</t>
  </si>
  <si>
    <t>Ai readiness index (normalized)</t>
  </si>
  <si>
    <t>Total: 5 dimensions</t>
  </si>
  <si>
    <t>14 indicators</t>
  </si>
  <si>
    <t>Internet affordalility</t>
  </si>
  <si>
    <t>ICT adoption index</t>
  </si>
  <si>
    <t>Data protection (UN) index</t>
  </si>
  <si>
    <t/>
  </si>
  <si>
    <t>Kuwait</t>
  </si>
  <si>
    <t xml:space="preserve"> </t>
  </si>
  <si>
    <t>Lebanon</t>
  </si>
  <si>
    <t>Max</t>
  </si>
  <si>
    <t>Min</t>
  </si>
  <si>
    <t>Diff</t>
  </si>
  <si>
    <t>Above the average,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</si>
</sst>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0"/>
    <numFmt numFmtId="165" formatCode="0.00000"/>
    <numFmt numFmtId="166" formatCode="0.000"/>
    <numFmt numFmtId="167" formatCode="0.0%"/>
    <numFmt numFmtId="168" formatCode="0.0"/>
  </numFmts>
  <fonts count="20">
    <font>
      <sz val="10.0"/>
      <color rgb="FF000000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/>
    <font>
      <color rgb="FF000000"/>
      <name val="Arial"/>
    </font>
    <font>
      <sz val="7.0"/>
      <color rgb="FF000000"/>
      <name val="Arial"/>
    </font>
    <font>
      <sz val="10.0"/>
      <color rgb="FFFF0000"/>
      <name val="Arial"/>
    </font>
    <font>
      <sz val="7.0"/>
      <color rgb="FF5B0F00"/>
      <name val="Arial"/>
    </font>
    <font>
      <b/>
      <sz val="12.0"/>
      <color rgb="FF000000"/>
      <name val="Arial"/>
    </font>
    <font>
      <b/>
      <sz val="10.0"/>
      <color rgb="FF000000"/>
      <name val="Arial"/>
    </font>
    <font>
      <sz val="12.0"/>
      <color rgb="FF000000"/>
      <name val="Arial"/>
    </font>
    <font>
      <b/>
      <i/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1.0"/>
      <color rgb="FF000000"/>
      <name val="Calibri"/>
    </font>
    <font>
      <color theme="1"/>
      <name val="Arial"/>
    </font>
    <font>
      <b/>
      <sz val="14.0"/>
      <color theme="1"/>
      <name val="Arial"/>
    </font>
    <font>
      <b/>
      <sz val="14.0"/>
      <color rgb="FF000000"/>
      <name val="Arial"/>
    </font>
    <font>
      <b/>
      <sz val="11.0"/>
      <color theme="1"/>
      <name val="Arial"/>
    </font>
  </fonts>
  <fills count="2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D8D8D8"/>
        <bgColor rgb="FFD8D8D8"/>
      </patternFill>
    </fill>
    <fill>
      <patternFill patternType="solid">
        <fgColor rgb="FFB6D7A8"/>
        <bgColor rgb="FFB6D7A8"/>
      </patternFill>
    </fill>
    <fill>
      <patternFill patternType="solid">
        <fgColor rgb="FF7AD592"/>
        <bgColor rgb="FF7AD592"/>
      </patternFill>
    </fill>
    <fill>
      <patternFill patternType="solid">
        <fgColor rgb="FFD9D9D9"/>
        <bgColor rgb="FFD9D9D9"/>
      </patternFill>
    </fill>
    <fill>
      <patternFill patternType="solid">
        <fgColor rgb="FFA6E3B6"/>
        <bgColor rgb="FFA6E3B6"/>
      </patternFill>
    </fill>
    <fill>
      <patternFill patternType="solid">
        <fgColor rgb="FFD9EAD3"/>
        <bgColor rgb="FFD9EAD3"/>
      </patternFill>
    </fill>
    <fill>
      <patternFill patternType="solid">
        <fgColor rgb="FFD9E6FC"/>
        <bgColor rgb="FFD9E6FC"/>
      </patternFill>
    </fill>
    <fill>
      <patternFill patternType="solid">
        <fgColor rgb="FF7AD694"/>
        <bgColor rgb="FF7AD694"/>
      </patternFill>
    </fill>
    <fill>
      <patternFill patternType="solid">
        <fgColor rgb="FFA6E3B7"/>
        <bgColor rgb="FFA6E3B7"/>
      </patternFill>
    </fill>
    <fill>
      <patternFill patternType="solid">
        <fgColor theme="0"/>
        <bgColor theme="0"/>
      </patternFill>
    </fill>
    <fill>
      <patternFill patternType="solid">
        <fgColor rgb="FFD2F1DA"/>
        <bgColor rgb="FFD2F1DA"/>
      </patternFill>
    </fill>
    <fill>
      <patternFill patternType="solid">
        <fgColor rgb="FFD9F1F3"/>
        <bgColor rgb="FFD9F1F3"/>
      </patternFill>
    </fill>
    <fill>
      <patternFill patternType="solid">
        <fgColor rgb="FFDDEBF7"/>
        <bgColor rgb="FFDDEBF7"/>
      </patternFill>
    </fill>
    <fill>
      <patternFill patternType="solid">
        <fgColor rgb="FF34A853"/>
        <bgColor rgb="FF34A853"/>
      </patternFill>
    </fill>
    <fill>
      <patternFill patternType="solid">
        <fgColor rgb="FFD1F1DA"/>
        <bgColor rgb="FFD1F1DA"/>
      </patternFill>
    </fill>
    <fill>
      <patternFill patternType="solid">
        <fgColor rgb="FFDAF1F3"/>
        <bgColor rgb="FFDAF1F3"/>
      </patternFill>
    </fill>
    <fill>
      <patternFill patternType="solid">
        <fgColor rgb="FF00B050"/>
        <bgColor rgb="FF00B050"/>
      </patternFill>
    </fill>
    <fill>
      <patternFill patternType="solid">
        <fgColor rgb="FFFFC499"/>
        <bgColor rgb="FFFFC499"/>
      </patternFill>
    </fill>
    <fill>
      <patternFill patternType="solid">
        <fgColor rgb="FFA6A6A6"/>
        <bgColor rgb="FFA6A6A6"/>
      </patternFill>
    </fill>
    <fill>
      <patternFill patternType="solid">
        <fgColor rgb="FFFFFF00"/>
        <bgColor rgb="FFFFFF00"/>
      </patternFill>
    </fill>
    <fill>
      <patternFill patternType="solid">
        <fgColor rgb="FF8FD7DC"/>
        <bgColor rgb="FF8FD7DC"/>
      </patternFill>
    </fill>
    <fill>
      <patternFill patternType="solid">
        <fgColor rgb="FF9FC5E8"/>
        <bgColor rgb="FF9FC5E8"/>
      </patternFill>
    </fill>
    <fill>
      <patternFill patternType="solid">
        <fgColor rgb="FFF2F2F2"/>
        <bgColor rgb="FFF2F2F2"/>
      </patternFill>
    </fill>
    <fill>
      <patternFill patternType="solid">
        <fgColor rgb="FFC6E5FE"/>
        <bgColor rgb="FFC6E5FE"/>
      </patternFill>
    </fill>
  </fills>
  <borders count="68">
    <border/>
    <border>
      <left/>
      <right/>
      <top/>
    </border>
    <border>
      <left/>
      <right style="thin">
        <color rgb="FF7F7F7F"/>
      </right>
      <top/>
    </border>
    <border>
      <left/>
      <right style="thin">
        <color rgb="FF000000"/>
      </right>
      <top/>
      <bottom/>
    </border>
    <border>
      <left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thin">
        <color rgb="FF000000"/>
      </right>
      <top/>
      <bottom style="thin">
        <color rgb="FFA5A5A5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A5A5A5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right/>
      <top/>
      <bottom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top style="thin">
        <color rgb="FF808080"/>
      </top>
      <bottom style="thin">
        <color rgb="FF808080"/>
      </bottom>
    </border>
    <border>
      <right style="thin">
        <color rgb="FF808080"/>
      </right>
      <bottom style="thin">
        <color rgb="FF808080"/>
      </bottom>
    </border>
    <border>
      <bottom style="thin">
        <color rgb="FF808080"/>
      </bottom>
    </border>
    <border>
      <right style="thin">
        <color rgb="FF000000"/>
      </right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thick">
        <color rgb="FFCCCCCC"/>
      </left>
      <right style="thick">
        <color rgb="FFCCCCCC"/>
      </right>
      <top style="thick">
        <color rgb="FFCCCCCC"/>
      </top>
      <bottom style="thick">
        <color rgb="FFCCCCCC"/>
      </bottom>
    </border>
    <border>
      <left style="thick">
        <color rgb="FFCCCCCC"/>
      </left>
      <top style="thick">
        <color rgb="FFCCCCCC"/>
      </top>
      <bottom style="thick">
        <color rgb="FFCCCCCC"/>
      </bottom>
    </border>
    <border>
      <left style="thick">
        <color rgb="FFD9D9D9"/>
      </left>
      <right style="thick">
        <color rgb="FFD9D9D9"/>
      </right>
      <top style="thick">
        <color rgb="FFD9D9D9"/>
      </top>
      <bottom style="thick">
        <color rgb="FFD9D9D9"/>
      </bottom>
    </border>
    <border>
      <right style="thick">
        <color rgb="FFCCCCCC"/>
      </right>
      <top style="thick">
        <color rgb="FFCCCCCC"/>
      </top>
      <bottom style="thick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 style="thin">
        <color rgb="FF000000"/>
      </top>
      <bottom style="thin">
        <color rgb="FF7F7F7F"/>
      </bottom>
    </border>
    <border>
      <top style="thin">
        <color rgb="FF000000"/>
      </top>
      <bottom style="thin">
        <color rgb="FF7F7F7F"/>
      </bottom>
    </border>
    <border>
      <right style="thin">
        <color rgb="FF000000"/>
      </right>
      <top style="thin">
        <color rgb="FF000000"/>
      </top>
      <bottom style="thin">
        <color rgb="FF7F7F7F"/>
      </bottom>
    </border>
    <border>
      <left style="thin">
        <color rgb="FF000000"/>
      </left>
      <top style="thin">
        <color rgb="FF7F7F7F"/>
      </top>
      <bottom style="thin">
        <color rgb="FF000000"/>
      </bottom>
    </border>
    <border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7F7F7F"/>
      </left>
      <top style="thin">
        <color rgb="FF7F7F7F"/>
      </top>
      <bottom style="thin">
        <color rgb="FF000000"/>
      </bottom>
    </border>
    <border>
      <left style="thin">
        <color rgb="FF7F7F7F"/>
      </left>
      <top/>
      <bottom style="thin">
        <color rgb="FF000000"/>
      </bottom>
    </border>
    <border>
      <right style="thin">
        <color rgb="FF7F7F7F"/>
      </righ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left"/>
    </xf>
    <xf borderId="3" fillId="3" fontId="2" numFmtId="0" xfId="0" applyAlignment="1" applyBorder="1" applyFill="1" applyFont="1">
      <alignment vertical="center"/>
    </xf>
    <xf borderId="3" fillId="3" fontId="1" numFmtId="0" xfId="0" applyAlignment="1" applyBorder="1" applyFont="1">
      <alignment shrinkToFit="0" vertical="center" wrapText="1"/>
    </xf>
    <xf borderId="4" fillId="3" fontId="1" numFmtId="0" xfId="0" applyAlignment="1" applyBorder="1" applyFont="1">
      <alignment shrinkToFit="0" vertical="center" wrapText="1"/>
    </xf>
    <xf borderId="5" fillId="4" fontId="1" numFmtId="0" xfId="0" applyBorder="1" applyFill="1" applyFont="1"/>
    <xf borderId="5" fillId="3" fontId="3" numFmtId="0" xfId="0" applyBorder="1" applyFont="1"/>
    <xf borderId="6" fillId="3" fontId="3" numFmtId="0" xfId="0" applyBorder="1" applyFont="1"/>
    <xf borderId="7" fillId="5" fontId="1" numFmtId="0" xfId="0" applyAlignment="1" applyBorder="1" applyFill="1" applyFont="1">
      <alignment horizontal="left"/>
    </xf>
    <xf borderId="8" fillId="0" fontId="4" numFmtId="0" xfId="0" applyBorder="1" applyFont="1"/>
    <xf borderId="9" fillId="0" fontId="4" numFmtId="0" xfId="0" applyBorder="1" applyFont="1"/>
    <xf borderId="10" fillId="2" fontId="3" numFmtId="0" xfId="0" applyAlignment="1" applyBorder="1" applyFont="1">
      <alignment shrinkToFit="0" wrapText="1"/>
    </xf>
    <xf borderId="11" fillId="6" fontId="2" numFmtId="0" xfId="0" applyAlignment="1" applyBorder="1" applyFill="1" applyFont="1">
      <alignment shrinkToFit="0" vertical="center" wrapText="1"/>
    </xf>
    <xf borderId="12" fillId="5" fontId="1" numFmtId="0" xfId="0" applyAlignment="1" applyBorder="1" applyFont="1">
      <alignment readingOrder="0" shrinkToFit="0" vertical="center" wrapText="1"/>
    </xf>
    <xf borderId="13" fillId="5" fontId="1" numFmtId="0" xfId="0" applyAlignment="1" applyBorder="1" applyFont="1">
      <alignment readingOrder="0" shrinkToFit="0" vertical="center" wrapText="1"/>
    </xf>
    <xf borderId="14" fillId="7" fontId="3" numFmtId="0" xfId="0" applyAlignment="1" applyBorder="1" applyFill="1" applyFont="1">
      <alignment shrinkToFit="0" wrapText="1"/>
    </xf>
    <xf borderId="14" fillId="3" fontId="3" numFmtId="0" xfId="0" applyAlignment="1" applyBorder="1" applyFont="1">
      <alignment shrinkToFit="0" wrapText="1"/>
    </xf>
    <xf borderId="14" fillId="8" fontId="3" numFmtId="0" xfId="0" applyAlignment="1" applyBorder="1" applyFill="1" applyFont="1">
      <alignment shrinkToFit="0" wrapText="1"/>
    </xf>
    <xf borderId="14" fillId="9" fontId="3" numFmtId="0" xfId="0" applyAlignment="1" applyBorder="1" applyFill="1" applyFont="1">
      <alignment shrinkToFit="0" wrapText="1"/>
    </xf>
    <xf borderId="14" fillId="2" fontId="3" numFmtId="0" xfId="0" applyAlignment="1" applyBorder="1" applyFont="1">
      <alignment shrinkToFit="0" wrapText="1"/>
    </xf>
    <xf borderId="14" fillId="10" fontId="3" numFmtId="0" xfId="0" applyAlignment="1" applyBorder="1" applyFill="1" applyFont="1">
      <alignment shrinkToFit="0" wrapText="1"/>
    </xf>
    <xf borderId="14" fillId="10" fontId="3" numFmtId="2" xfId="0" applyAlignment="1" applyBorder="1" applyFont="1" applyNumberFormat="1">
      <alignment readingOrder="0" shrinkToFit="0" wrapText="1"/>
    </xf>
    <xf borderId="14" fillId="10" fontId="3" numFmtId="0" xfId="0" applyAlignment="1" applyBorder="1" applyFont="1">
      <alignment readingOrder="0" shrinkToFit="0" wrapText="1"/>
    </xf>
    <xf borderId="14" fillId="8" fontId="3" numFmtId="0" xfId="0" applyAlignment="1" applyBorder="1" applyFont="1">
      <alignment readingOrder="0" shrinkToFit="0" wrapText="1"/>
    </xf>
    <xf borderId="0" fillId="3" fontId="5" numFmtId="0" xfId="0" applyAlignment="1" applyFont="1">
      <alignment horizontal="left" readingOrder="0" shrinkToFit="0" wrapText="1"/>
    </xf>
    <xf borderId="14" fillId="0" fontId="0" numFmtId="0" xfId="0" applyAlignment="1" applyBorder="1" applyFont="1">
      <alignment readingOrder="0" shrinkToFit="0" wrapText="1"/>
    </xf>
    <xf borderId="14" fillId="3" fontId="1" numFmtId="0" xfId="0" applyAlignment="1" applyBorder="1" applyFont="1">
      <alignment shrinkToFit="0" wrapText="1"/>
    </xf>
    <xf borderId="14" fillId="3" fontId="1" numFmtId="0" xfId="0" applyAlignment="1" applyBorder="1" applyFont="1">
      <alignment readingOrder="0" shrinkToFit="0" wrapText="1"/>
    </xf>
    <xf borderId="10" fillId="0" fontId="0" numFmtId="49" xfId="0" applyBorder="1" applyFont="1" applyNumberFormat="1"/>
    <xf borderId="10" fillId="0" fontId="3" numFmtId="0" xfId="0" applyBorder="1" applyFont="1"/>
    <xf borderId="15" fillId="6" fontId="3" numFmtId="164" xfId="0" applyAlignment="1" applyBorder="1" applyFont="1" applyNumberFormat="1">
      <alignment readingOrder="0"/>
    </xf>
    <xf borderId="14" fillId="5" fontId="3" numFmtId="164" xfId="0" applyBorder="1" applyFont="1" applyNumberFormat="1"/>
    <xf borderId="14" fillId="5" fontId="3" numFmtId="164" xfId="0" applyAlignment="1" applyBorder="1" applyFont="1" applyNumberFormat="1">
      <alignment readingOrder="0"/>
    </xf>
    <xf borderId="14" fillId="5" fontId="3" numFmtId="165" xfId="0" applyBorder="1" applyFont="1" applyNumberFormat="1"/>
    <xf borderId="14" fillId="7" fontId="3" numFmtId="0" xfId="0" applyBorder="1" applyFont="1"/>
    <xf borderId="14" fillId="7" fontId="3" numFmtId="2" xfId="0" applyBorder="1" applyFont="1" applyNumberFormat="1"/>
    <xf borderId="14" fillId="7" fontId="3" numFmtId="166" xfId="0" applyBorder="1" applyFont="1" applyNumberFormat="1"/>
    <xf borderId="14" fillId="8" fontId="3" numFmtId="164" xfId="0" applyBorder="1" applyFont="1" applyNumberFormat="1"/>
    <xf borderId="14" fillId="9" fontId="3" numFmtId="164" xfId="0" applyBorder="1" applyFont="1" applyNumberFormat="1"/>
    <xf borderId="14" fillId="2" fontId="3" numFmtId="164" xfId="0" applyBorder="1" applyFont="1" applyNumberFormat="1"/>
    <xf borderId="14" fillId="10" fontId="3" numFmtId="1" xfId="0" applyBorder="1" applyFont="1" applyNumberFormat="1"/>
    <xf borderId="14" fillId="2" fontId="3" numFmtId="2" xfId="0" applyBorder="1" applyFont="1" applyNumberFormat="1"/>
    <xf borderId="14" fillId="8" fontId="3" numFmtId="164" xfId="0" applyAlignment="1" applyBorder="1" applyFont="1" applyNumberFormat="1">
      <alignment readingOrder="0"/>
    </xf>
    <xf borderId="14" fillId="9" fontId="3" numFmtId="164" xfId="0" applyAlignment="1" applyBorder="1" applyFont="1" applyNumberFormat="1">
      <alignment readingOrder="0"/>
    </xf>
    <xf borderId="14" fillId="10" fontId="3" numFmtId="2" xfId="0" applyAlignment="1" applyBorder="1" applyFont="1" applyNumberFormat="1">
      <alignment readingOrder="0"/>
    </xf>
    <xf borderId="14" fillId="9" fontId="3" numFmtId="164" xfId="0" applyAlignment="1" applyBorder="1" applyFont="1" applyNumberFormat="1">
      <alignment horizontal="right" readingOrder="0"/>
    </xf>
    <xf borderId="14" fillId="10" fontId="3" numFmtId="2" xfId="0" applyAlignment="1" applyBorder="1" applyFont="1" applyNumberFormat="1">
      <alignment horizontal="right" readingOrder="0"/>
    </xf>
    <xf borderId="14" fillId="8" fontId="3" numFmtId="164" xfId="0" applyAlignment="1" applyBorder="1" applyFont="1" applyNumberFormat="1">
      <alignment horizontal="right"/>
    </xf>
    <xf borderId="14" fillId="10" fontId="3" numFmtId="164" xfId="0" applyAlignment="1" applyBorder="1" applyFont="1" applyNumberFormat="1">
      <alignment horizontal="right"/>
    </xf>
    <xf borderId="14" fillId="10" fontId="3" numFmtId="0" xfId="0" applyBorder="1" applyFont="1"/>
    <xf borderId="14" fillId="10" fontId="3" numFmtId="164" xfId="0" applyBorder="1" applyFont="1" applyNumberFormat="1"/>
    <xf borderId="14" fillId="0" fontId="3" numFmtId="0" xfId="0" applyBorder="1" applyFont="1"/>
    <xf borderId="14" fillId="10" fontId="3" numFmtId="166" xfId="0" applyBorder="1" applyFont="1" applyNumberFormat="1"/>
    <xf borderId="14" fillId="0" fontId="0" numFmtId="0" xfId="0" applyBorder="1" applyFont="1"/>
    <xf borderId="10" fillId="0" fontId="0" numFmtId="49" xfId="0" applyAlignment="1" applyBorder="1" applyFont="1" applyNumberFormat="1">
      <alignment readingOrder="0"/>
    </xf>
    <xf borderId="0" fillId="0" fontId="0" numFmtId="0" xfId="0" applyFont="1"/>
    <xf borderId="0" fillId="0" fontId="3" numFmtId="0" xfId="0" applyFont="1"/>
    <xf borderId="0" fillId="0" fontId="0" numFmtId="2" xfId="0" applyFont="1" applyNumberFormat="1"/>
    <xf borderId="0" fillId="0" fontId="6" numFmtId="0" xfId="0" applyAlignment="1" applyFont="1">
      <alignment readingOrder="0"/>
    </xf>
    <xf borderId="0" fillId="0" fontId="1" numFmtId="0" xfId="0" applyAlignment="1" applyFont="1">
      <alignment horizontal="right"/>
    </xf>
    <xf borderId="0" fillId="0" fontId="0" numFmtId="164" xfId="0" applyFont="1" applyNumberFormat="1"/>
    <xf borderId="0" fillId="0" fontId="0" numFmtId="166" xfId="0" applyFont="1" applyNumberFormat="1"/>
    <xf borderId="0" fillId="0" fontId="0" numFmtId="1" xfId="0" applyFont="1" applyNumberFormat="1"/>
    <xf borderId="0" fillId="0" fontId="7" numFmtId="0" xfId="0" applyFont="1"/>
    <xf borderId="0" fillId="0" fontId="0" numFmtId="9" xfId="0" applyFont="1" applyNumberFormat="1"/>
    <xf borderId="0" fillId="0" fontId="8" numFmtId="0" xfId="0" applyFont="1"/>
    <xf borderId="0" fillId="0" fontId="0" numFmtId="0" xfId="0" applyAlignment="1" applyFont="1">
      <alignment shrinkToFit="0" wrapText="1"/>
    </xf>
    <xf borderId="12" fillId="11" fontId="0" numFmtId="0" xfId="0" applyAlignment="1" applyBorder="1" applyFill="1" applyFont="1">
      <alignment shrinkToFit="0" vertical="center" wrapText="1"/>
    </xf>
    <xf borderId="12" fillId="5" fontId="0" numFmtId="0" xfId="0" applyAlignment="1" applyBorder="1" applyFont="1">
      <alignment shrinkToFit="0" vertical="center" wrapText="1"/>
    </xf>
    <xf borderId="16" fillId="7" fontId="0" numFmtId="0" xfId="0" applyAlignment="1" applyBorder="1" applyFont="1">
      <alignment shrinkToFit="0" wrapText="1"/>
    </xf>
    <xf borderId="3" fillId="7" fontId="0" numFmtId="0" xfId="0" applyAlignment="1" applyBorder="1" applyFont="1">
      <alignment shrinkToFit="0" wrapText="1"/>
    </xf>
    <xf borderId="17" fillId="12" fontId="0" numFmtId="0" xfId="0" applyAlignment="1" applyBorder="1" applyFill="1" applyFont="1">
      <alignment shrinkToFit="0" wrapText="1"/>
    </xf>
    <xf borderId="18" fillId="12" fontId="0" numFmtId="0" xfId="0" applyAlignment="1" applyBorder="1" applyFont="1">
      <alignment shrinkToFit="0" wrapText="1"/>
    </xf>
    <xf borderId="18" fillId="12" fontId="0" numFmtId="0" xfId="0" applyAlignment="1" applyBorder="1" applyFont="1">
      <alignment readingOrder="0" shrinkToFit="0" wrapText="1"/>
    </xf>
    <xf borderId="17" fillId="8" fontId="0" numFmtId="0" xfId="0" applyAlignment="1" applyBorder="1" applyFont="1">
      <alignment shrinkToFit="0" wrapText="1"/>
    </xf>
    <xf borderId="13" fillId="11" fontId="9" numFmtId="0" xfId="0" applyAlignment="1" applyBorder="1" applyFont="1">
      <alignment vertical="center"/>
    </xf>
    <xf borderId="19" fillId="0" fontId="0" numFmtId="2" xfId="0" applyAlignment="1" applyBorder="1" applyFont="1" applyNumberFormat="1">
      <alignment readingOrder="0"/>
    </xf>
    <xf borderId="19" fillId="13" fontId="0" numFmtId="2" xfId="0" applyAlignment="1" applyBorder="1" applyFill="1" applyFont="1" applyNumberFormat="1">
      <alignment readingOrder="0"/>
    </xf>
    <xf borderId="20" fillId="5" fontId="10" numFmtId="0" xfId="0" applyAlignment="1" applyBorder="1" applyFont="1">
      <alignment vertical="center"/>
    </xf>
    <xf borderId="19" fillId="0" fontId="0" numFmtId="2" xfId="0" applyBorder="1" applyFont="1" applyNumberFormat="1"/>
    <xf borderId="19" fillId="13" fontId="0" numFmtId="2" xfId="0" applyBorder="1" applyFont="1" applyNumberFormat="1"/>
    <xf borderId="19" fillId="0" fontId="11" numFmtId="2" xfId="0" applyBorder="1" applyFont="1" applyNumberFormat="1"/>
    <xf borderId="21" fillId="7" fontId="0" numFmtId="0" xfId="0" applyBorder="1" applyFont="1"/>
    <xf borderId="21" fillId="12" fontId="0" numFmtId="0" xfId="0" applyBorder="1" applyFont="1"/>
    <xf borderId="22" fillId="12" fontId="0" numFmtId="0" xfId="0" applyBorder="1" applyFont="1"/>
    <xf borderId="22" fillId="12" fontId="0" numFmtId="0" xfId="0" applyAlignment="1" applyBorder="1" applyFont="1">
      <alignment readingOrder="0"/>
    </xf>
    <xf borderId="19" fillId="13" fontId="11" numFmtId="2" xfId="0" applyBorder="1" applyFont="1" applyNumberFormat="1"/>
    <xf borderId="23" fillId="8" fontId="0" numFmtId="0" xfId="0" applyBorder="1" applyFont="1"/>
    <xf borderId="24" fillId="0" fontId="12" numFmtId="166" xfId="0" applyAlignment="1" applyBorder="1" applyFont="1" applyNumberFormat="1">
      <alignment horizontal="center" shrinkToFit="0" wrapText="1"/>
    </xf>
    <xf borderId="25" fillId="0" fontId="4" numFmtId="0" xfId="0" applyBorder="1" applyFont="1"/>
    <xf borderId="26" fillId="0" fontId="0" numFmtId="166" xfId="0" applyAlignment="1" applyBorder="1" applyFont="1" applyNumberFormat="1">
      <alignment shrinkToFit="0" wrapText="1"/>
    </xf>
    <xf borderId="26" fillId="0" fontId="13" numFmtId="166" xfId="0" applyAlignment="1" applyBorder="1" applyFont="1" applyNumberFormat="1">
      <alignment readingOrder="0" shrinkToFit="0" wrapText="1"/>
    </xf>
    <xf borderId="26" fillId="0" fontId="0" numFmtId="166" xfId="0" applyAlignment="1" applyBorder="1" applyFont="1" applyNumberFormat="1">
      <alignment readingOrder="0" shrinkToFit="0" wrapText="1"/>
    </xf>
    <xf borderId="27" fillId="2" fontId="1" numFmtId="0" xfId="0" applyAlignment="1" applyBorder="1" applyFont="1">
      <alignment horizontal="left"/>
    </xf>
    <xf borderId="0" fillId="2" fontId="1" numFmtId="0" xfId="0" applyAlignment="1" applyFont="1">
      <alignment horizontal="left"/>
    </xf>
    <xf borderId="0" fillId="6" fontId="2" numFmtId="0" xfId="0" applyAlignment="1" applyFont="1">
      <alignment vertical="center"/>
    </xf>
    <xf borderId="0" fillId="8" fontId="1" numFmtId="0" xfId="0" applyAlignment="1" applyFont="1">
      <alignment shrinkToFit="0" vertical="center" wrapText="1"/>
    </xf>
    <xf borderId="28" fillId="4" fontId="1" numFmtId="0" xfId="0" applyBorder="1" applyFont="1"/>
    <xf borderId="28" fillId="0" fontId="4" numFmtId="0" xfId="0" applyBorder="1" applyFont="1"/>
    <xf borderId="24" fillId="5" fontId="1" numFmtId="0" xfId="0" applyAlignment="1" applyBorder="1" applyFont="1">
      <alignment horizontal="left"/>
    </xf>
    <xf borderId="29" fillId="5" fontId="1" numFmtId="0" xfId="0" applyAlignment="1" applyBorder="1" applyFont="1">
      <alignment horizontal="left"/>
    </xf>
    <xf borderId="30" fillId="0" fontId="4" numFmtId="0" xfId="0" applyBorder="1" applyFont="1"/>
    <xf borderId="31" fillId="0" fontId="4" numFmtId="0" xfId="0" applyBorder="1" applyFont="1"/>
    <xf borderId="5" fillId="5" fontId="1" numFmtId="0" xfId="0" applyAlignment="1" applyBorder="1" applyFont="1">
      <alignment horizontal="left"/>
    </xf>
    <xf borderId="10" fillId="2" fontId="3" numFmtId="0" xfId="0" applyBorder="1" applyFont="1"/>
    <xf borderId="10" fillId="2" fontId="1" numFmtId="0" xfId="0" applyBorder="1" applyFont="1"/>
    <xf borderId="10" fillId="6" fontId="2" numFmtId="0" xfId="0" applyAlignment="1" applyBorder="1" applyFont="1">
      <alignment vertical="center"/>
    </xf>
    <xf borderId="10" fillId="8" fontId="1" numFmtId="0" xfId="0" applyAlignment="1" applyBorder="1" applyFont="1">
      <alignment shrinkToFit="0" vertical="center" wrapText="1"/>
    </xf>
    <xf borderId="32" fillId="4" fontId="3" numFmtId="0" xfId="0" applyAlignment="1" applyBorder="1" applyFont="1">
      <alignment shrinkToFit="0" wrapText="1"/>
    </xf>
    <xf borderId="17" fillId="4" fontId="3" numFmtId="0" xfId="0" applyAlignment="1" applyBorder="1" applyFont="1">
      <alignment shrinkToFit="0" wrapText="1"/>
    </xf>
    <xf borderId="3" fillId="4" fontId="3" numFmtId="0" xfId="0" applyAlignment="1" applyBorder="1" applyFont="1">
      <alignment shrinkToFit="0" wrapText="1"/>
    </xf>
    <xf borderId="1" fillId="8" fontId="3" numFmtId="0" xfId="0" applyAlignment="1" applyBorder="1" applyFont="1">
      <alignment shrinkToFit="0" wrapText="1"/>
    </xf>
    <xf borderId="33" fillId="14" fontId="3" numFmtId="0" xfId="0" applyAlignment="1" applyBorder="1" applyFill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15" fontId="3" numFmtId="0" xfId="0" applyAlignment="1" applyBorder="1" applyFill="1" applyFont="1">
      <alignment shrinkToFit="0" wrapText="1"/>
    </xf>
    <xf borderId="34" fillId="8" fontId="3" numFmtId="0" xfId="0" applyAlignment="1" applyBorder="1" applyFont="1">
      <alignment shrinkToFit="0" wrapText="1"/>
    </xf>
    <xf borderId="1" fillId="14" fontId="3" numFmtId="0" xfId="0" applyAlignment="1" applyBorder="1" applyFont="1">
      <alignment shrinkToFit="0" wrapText="1"/>
    </xf>
    <xf borderId="35" fillId="2" fontId="3" numFmtId="0" xfId="0" applyAlignment="1" applyBorder="1" applyFont="1">
      <alignment shrinkToFit="0" wrapText="1"/>
    </xf>
    <xf borderId="27" fillId="15" fontId="3" numFmtId="0" xfId="0" applyAlignment="1" applyBorder="1" applyFont="1">
      <alignment shrinkToFit="0" wrapText="1"/>
    </xf>
    <xf borderId="36" fillId="8" fontId="5" numFmtId="0" xfId="0" applyAlignment="1" applyBorder="1" applyFont="1">
      <alignment vertical="bottom"/>
    </xf>
    <xf borderId="36" fillId="14" fontId="5" numFmtId="0" xfId="0" applyAlignment="1" applyBorder="1" applyFont="1">
      <alignment vertical="bottom"/>
    </xf>
    <xf borderId="36" fillId="16" fontId="5" numFmtId="0" xfId="0" applyAlignment="1" applyBorder="1" applyFill="1" applyFont="1">
      <alignment vertical="bottom"/>
    </xf>
    <xf borderId="37" fillId="8" fontId="3" numFmtId="0" xfId="0" applyAlignment="1" applyBorder="1" applyFont="1">
      <alignment shrinkToFit="0" wrapText="1"/>
    </xf>
    <xf borderId="38" fillId="8" fontId="3" numFmtId="0" xfId="0" applyAlignment="1" applyBorder="1" applyFont="1">
      <alignment shrinkToFit="0" wrapText="1"/>
    </xf>
    <xf borderId="38" fillId="14" fontId="3" numFmtId="0" xfId="0" applyAlignment="1" applyBorder="1" applyFont="1">
      <alignment shrinkToFit="0" wrapText="1"/>
    </xf>
    <xf borderId="38" fillId="8" fontId="3" numFmtId="0" xfId="0" applyAlignment="1" applyBorder="1" applyFont="1">
      <alignment readingOrder="0" shrinkToFit="0" wrapText="1"/>
    </xf>
    <xf borderId="38" fillId="14" fontId="3" numFmtId="0" xfId="0" applyAlignment="1" applyBorder="1" applyFont="1">
      <alignment readingOrder="0" shrinkToFit="0" wrapText="1"/>
    </xf>
    <xf borderId="0" fillId="0" fontId="3" numFmtId="0" xfId="0" applyAlignment="1" applyFont="1">
      <alignment shrinkToFit="0" wrapText="1"/>
    </xf>
    <xf borderId="10" fillId="0" fontId="1" numFmtId="0" xfId="0" applyBorder="1" applyFont="1"/>
    <xf borderId="26" fillId="11" fontId="5" numFmtId="164" xfId="0" applyAlignment="1" applyBorder="1" applyFont="1" applyNumberFormat="1">
      <alignment horizontal="right" vertical="bottom"/>
    </xf>
    <xf borderId="10" fillId="12" fontId="5" numFmtId="164" xfId="0" applyAlignment="1" applyBorder="1" applyFont="1" applyNumberFormat="1">
      <alignment horizontal="right" shrinkToFit="0" vertical="bottom" wrapText="0"/>
    </xf>
    <xf borderId="26" fillId="12" fontId="5" numFmtId="164" xfId="0" applyAlignment="1" applyBorder="1" applyFont="1" applyNumberFormat="1">
      <alignment horizontal="right" vertical="bottom"/>
    </xf>
    <xf borderId="10" fillId="17" fontId="5" numFmtId="164" xfId="0" applyAlignment="1" applyBorder="1" applyFill="1" applyFont="1" applyNumberFormat="1">
      <alignment horizontal="right" shrinkToFit="0" vertical="bottom" wrapText="0"/>
    </xf>
    <xf borderId="39" fillId="7" fontId="5" numFmtId="1" xfId="0" applyAlignment="1" applyBorder="1" applyFont="1" applyNumberFormat="1">
      <alignment horizontal="right" shrinkToFit="0" vertical="bottom" wrapText="0"/>
    </xf>
    <xf borderId="39" fillId="7" fontId="5" numFmtId="0" xfId="0" applyAlignment="1" applyBorder="1" applyFont="1">
      <alignment horizontal="right" shrinkToFit="0" vertical="bottom" wrapText="0"/>
    </xf>
    <xf borderId="39" fillId="7" fontId="5" numFmtId="2" xfId="0" applyAlignment="1" applyBorder="1" applyFont="1" applyNumberFormat="1">
      <alignment horizontal="right" shrinkToFit="0" vertical="bottom" wrapText="0"/>
    </xf>
    <xf borderId="40" fillId="7" fontId="5" numFmtId="2" xfId="0" applyAlignment="1" applyBorder="1" applyFont="1" applyNumberFormat="1">
      <alignment horizontal="right" shrinkToFit="0" vertical="bottom" wrapText="0"/>
    </xf>
    <xf borderId="36" fillId="12" fontId="5" numFmtId="164" xfId="0" applyAlignment="1" applyBorder="1" applyFont="1" applyNumberFormat="1">
      <alignment horizontal="right" shrinkToFit="0" vertical="bottom" wrapText="0"/>
    </xf>
    <xf borderId="36" fillId="18" fontId="5" numFmtId="164" xfId="0" applyAlignment="1" applyBorder="1" applyFill="1" applyFont="1" applyNumberFormat="1">
      <alignment horizontal="right" shrinkToFit="0" vertical="bottom" wrapText="0"/>
    </xf>
    <xf borderId="36" fillId="2" fontId="5" numFmtId="2" xfId="0" applyAlignment="1" applyBorder="1" applyFont="1" applyNumberFormat="1">
      <alignment horizontal="right" shrinkToFit="0" vertical="bottom" wrapText="0"/>
    </xf>
    <xf borderId="36" fillId="17" fontId="5" numFmtId="2" xfId="0" applyAlignment="1" applyBorder="1" applyFont="1" applyNumberFormat="1">
      <alignment horizontal="right" shrinkToFit="0" vertical="bottom" wrapText="0"/>
    </xf>
    <xf borderId="36" fillId="12" fontId="5" numFmtId="2" xfId="0" applyAlignment="1" applyBorder="1" applyFont="1" applyNumberFormat="1">
      <alignment horizontal="right" shrinkToFit="0" vertical="bottom" wrapText="0"/>
    </xf>
    <xf borderId="36" fillId="18" fontId="5" numFmtId="2" xfId="0" applyAlignment="1" applyBorder="1" applyFont="1" applyNumberFormat="1">
      <alignment horizontal="right" shrinkToFit="0" vertical="bottom" wrapText="0"/>
    </xf>
    <xf borderId="36" fillId="19" fontId="5" numFmtId="2" xfId="0" applyAlignment="1" applyBorder="1" applyFill="1" applyFont="1" applyNumberFormat="1">
      <alignment horizontal="right" shrinkToFit="0" vertical="bottom" wrapText="0"/>
    </xf>
    <xf borderId="36" fillId="12" fontId="5" numFmtId="164" xfId="0" applyAlignment="1" applyBorder="1" applyFont="1" applyNumberFormat="1">
      <alignment horizontal="right" vertical="bottom"/>
    </xf>
    <xf borderId="36" fillId="14" fontId="5" numFmtId="164" xfId="0" applyAlignment="1" applyBorder="1" applyFont="1" applyNumberFormat="1">
      <alignment horizontal="right" vertical="bottom"/>
    </xf>
    <xf borderId="36" fillId="20" fontId="5" numFmtId="2" xfId="0" applyAlignment="1" applyBorder="1" applyFill="1" applyFont="1" applyNumberFormat="1">
      <alignment horizontal="right" vertical="bottom"/>
    </xf>
    <xf borderId="36" fillId="12" fontId="5" numFmtId="166" xfId="0" applyAlignment="1" applyBorder="1" applyFont="1" applyNumberFormat="1">
      <alignment horizontal="right" vertical="bottom"/>
    </xf>
    <xf borderId="36" fillId="14" fontId="5" numFmtId="166" xfId="0" applyAlignment="1" applyBorder="1" applyFont="1" applyNumberFormat="1">
      <alignment horizontal="right" vertical="bottom"/>
    </xf>
    <xf borderId="36" fillId="16" fontId="5" numFmtId="2" xfId="0" applyAlignment="1" applyBorder="1" applyFont="1" applyNumberFormat="1">
      <alignment horizontal="right" vertical="bottom"/>
    </xf>
    <xf borderId="36" fillId="20" fontId="5" numFmtId="2" xfId="0" applyAlignment="1" applyBorder="1" applyFont="1" applyNumberFormat="1">
      <alignment horizontal="right" shrinkToFit="0" vertical="bottom" wrapText="0"/>
    </xf>
    <xf borderId="36" fillId="0" fontId="5" numFmtId="2" xfId="0" applyAlignment="1" applyBorder="1" applyFont="1" applyNumberFormat="1">
      <alignment horizontal="right" shrinkToFit="0" vertical="bottom" wrapText="0"/>
    </xf>
    <xf borderId="26" fillId="20" fontId="5" numFmtId="164" xfId="0" applyAlignment="1" applyBorder="1" applyFont="1" applyNumberFormat="1">
      <alignment horizontal="right" vertical="bottom"/>
    </xf>
    <xf borderId="41" fillId="7" fontId="5" numFmtId="0" xfId="0" applyAlignment="1" applyBorder="1" applyFont="1">
      <alignment horizontal="right" shrinkToFit="0" vertical="bottom" wrapText="0"/>
    </xf>
    <xf borderId="41" fillId="7" fontId="5" numFmtId="2" xfId="0" applyAlignment="1" applyBorder="1" applyFont="1" applyNumberFormat="1">
      <alignment horizontal="right" shrinkToFit="0" vertical="bottom" wrapText="0"/>
    </xf>
    <xf borderId="42" fillId="7" fontId="5" numFmtId="2" xfId="0" applyAlignment="1" applyBorder="1" applyFont="1" applyNumberFormat="1">
      <alignment horizontal="right" shrinkToFit="0" vertical="bottom" wrapText="0"/>
    </xf>
    <xf borderId="10" fillId="21" fontId="3" numFmtId="0" xfId="0" applyBorder="1" applyFill="1" applyFont="1"/>
    <xf borderId="39" fillId="22" fontId="5" numFmtId="1" xfId="0" applyAlignment="1" applyBorder="1" applyFill="1" applyFont="1" applyNumberFormat="1">
      <alignment horizontal="right" shrinkToFit="0" vertical="bottom" wrapText="0"/>
    </xf>
    <xf borderId="36" fillId="17" fontId="5" numFmtId="164" xfId="0" applyAlignment="1" applyBorder="1" applyFont="1" applyNumberFormat="1">
      <alignment horizontal="right" shrinkToFit="0" vertical="bottom" wrapText="0"/>
    </xf>
    <xf borderId="10" fillId="0" fontId="0" numFmtId="0" xfId="0" applyBorder="1" applyFont="1"/>
    <xf borderId="10" fillId="17" fontId="5" numFmtId="164" xfId="0" applyAlignment="1" applyBorder="1" applyFont="1" applyNumberFormat="1">
      <alignment horizontal="right" shrinkToFit="0" vertical="bottom" wrapText="0"/>
    </xf>
    <xf borderId="10" fillId="12" fontId="5" numFmtId="164" xfId="0" applyAlignment="1" applyBorder="1" applyFont="1" applyNumberFormat="1">
      <alignment horizontal="right" shrinkToFit="0" vertical="bottom" wrapText="0"/>
    </xf>
    <xf borderId="41" fillId="7" fontId="5" numFmtId="1" xfId="0" applyAlignment="1" applyBorder="1" applyFont="1" applyNumberFormat="1">
      <alignment horizontal="right" shrinkToFit="0" vertical="bottom" wrapText="0"/>
    </xf>
    <xf borderId="41" fillId="7" fontId="5" numFmtId="0" xfId="0" applyAlignment="1" applyBorder="1" applyFont="1">
      <alignment horizontal="right" shrinkToFit="0" vertical="bottom" wrapText="0"/>
    </xf>
    <xf borderId="41" fillId="7" fontId="5" numFmtId="2" xfId="0" applyAlignment="1" applyBorder="1" applyFont="1" applyNumberFormat="1">
      <alignment horizontal="right" shrinkToFit="0" vertical="bottom" wrapText="0"/>
    </xf>
    <xf borderId="42" fillId="7" fontId="5" numFmtId="2" xfId="0" applyAlignment="1" applyBorder="1" applyFont="1" applyNumberFormat="1">
      <alignment horizontal="right" shrinkToFit="0" vertical="bottom" wrapText="0"/>
    </xf>
    <xf borderId="36" fillId="12" fontId="5" numFmtId="164" xfId="0" applyAlignment="1" applyBorder="1" applyFont="1" applyNumberFormat="1">
      <alignment horizontal="right" shrinkToFit="0" vertical="bottom" wrapText="0"/>
    </xf>
    <xf borderId="36" fillId="18" fontId="5" numFmtId="164" xfId="0" applyAlignment="1" applyBorder="1" applyFont="1" applyNumberFormat="1">
      <alignment horizontal="right" shrinkToFit="0" vertical="bottom" wrapText="0"/>
    </xf>
    <xf borderId="36" fillId="0" fontId="5" numFmtId="2" xfId="0" applyAlignment="1" applyBorder="1" applyFont="1" applyNumberFormat="1">
      <alignment horizontal="right" shrinkToFit="0" vertical="bottom" wrapText="0"/>
    </xf>
    <xf borderId="36" fillId="17" fontId="5" numFmtId="2" xfId="0" applyAlignment="1" applyBorder="1" applyFont="1" applyNumberFormat="1">
      <alignment horizontal="right" shrinkToFit="0" vertical="bottom" wrapText="0"/>
    </xf>
    <xf borderId="36" fillId="12" fontId="5" numFmtId="2" xfId="0" applyAlignment="1" applyBorder="1" applyFont="1" applyNumberFormat="1">
      <alignment horizontal="right" shrinkToFit="0" vertical="bottom" wrapText="0"/>
    </xf>
    <xf borderId="36" fillId="19" fontId="5" numFmtId="2" xfId="0" applyAlignment="1" applyBorder="1" applyFont="1" applyNumberFormat="1">
      <alignment horizontal="right" shrinkToFit="0" vertical="bottom" wrapText="0"/>
    </xf>
    <xf borderId="36" fillId="18" fontId="5" numFmtId="2" xfId="0" applyAlignment="1" applyBorder="1" applyFont="1" applyNumberFormat="1">
      <alignment horizontal="right" shrinkToFit="0" vertical="bottom" wrapText="0"/>
    </xf>
    <xf borderId="41" fillId="7" fontId="5" numFmtId="1" xfId="0" applyAlignment="1" applyBorder="1" applyFont="1" applyNumberFormat="1">
      <alignment horizontal="right" shrinkToFit="0" vertical="bottom" wrapText="0"/>
    </xf>
    <xf borderId="41" fillId="22" fontId="5" numFmtId="1" xfId="0" applyAlignment="1" applyBorder="1" applyFont="1" applyNumberFormat="1">
      <alignment horizontal="right" shrinkToFit="0" vertical="bottom" wrapText="0"/>
    </xf>
    <xf borderId="10" fillId="13" fontId="3" numFmtId="0" xfId="0" applyBorder="1" applyFont="1"/>
    <xf borderId="10" fillId="0" fontId="3" numFmtId="0" xfId="0" applyAlignment="1" applyBorder="1" applyFont="1">
      <alignment readingOrder="0"/>
    </xf>
    <xf borderId="10" fillId="0" fontId="0" numFmtId="0" xfId="0" applyAlignment="1" applyBorder="1" applyFont="1">
      <alignment readingOrder="0"/>
    </xf>
    <xf borderId="39" fillId="7" fontId="5" numFmtId="1" xfId="0" applyAlignment="1" applyBorder="1" applyFont="1" applyNumberFormat="1">
      <alignment horizontal="right" shrinkToFit="0" vertical="bottom" wrapText="0"/>
    </xf>
    <xf borderId="36" fillId="20" fontId="5" numFmtId="2" xfId="0" applyAlignment="1" applyBorder="1" applyFont="1" applyNumberFormat="1">
      <alignment horizontal="right" shrinkToFit="0" vertical="bottom" wrapText="0"/>
    </xf>
    <xf borderId="10" fillId="21" fontId="0" numFmtId="0" xfId="0" applyBorder="1" applyFont="1"/>
    <xf borderId="39" fillId="22" fontId="5" numFmtId="1" xfId="0" applyAlignment="1" applyBorder="1" applyFont="1" applyNumberFormat="1">
      <alignment horizontal="right" shrinkToFit="0" vertical="bottom" wrapText="0"/>
    </xf>
    <xf borderId="41" fillId="22" fontId="5" numFmtId="1" xfId="0" applyAlignment="1" applyBorder="1" applyFont="1" applyNumberFormat="1">
      <alignment horizontal="right" shrinkToFit="0" vertical="bottom" wrapText="0"/>
    </xf>
    <xf borderId="36" fillId="17" fontId="5" numFmtId="164" xfId="0" applyAlignment="1" applyBorder="1" applyFont="1" applyNumberFormat="1">
      <alignment horizontal="right" shrinkToFit="0" vertical="bottom" wrapText="0"/>
    </xf>
    <xf borderId="10" fillId="23" fontId="0" numFmtId="0" xfId="0" applyBorder="1" applyFill="1" applyFont="1"/>
    <xf borderId="0" fillId="0" fontId="10" numFmtId="0" xfId="0" applyFont="1"/>
    <xf borderId="43" fillId="0" fontId="0" numFmtId="0" xfId="0" applyBorder="1" applyFont="1"/>
    <xf borderId="0" fillId="0" fontId="10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0" numFmtId="0" xfId="0" applyAlignment="1" applyFont="1">
      <alignment readingOrder="0"/>
    </xf>
    <xf borderId="43" fillId="0" fontId="0" numFmtId="0" xfId="0" applyAlignment="1" applyBorder="1" applyFont="1">
      <alignment readingOrder="0"/>
    </xf>
    <xf borderId="43" fillId="0" fontId="0" numFmtId="164" xfId="0" applyBorder="1" applyFont="1" applyNumberFormat="1"/>
    <xf borderId="26" fillId="2" fontId="3" numFmtId="0" xfId="0" applyAlignment="1" applyBorder="1" applyFont="1">
      <alignment shrinkToFit="0" wrapText="1"/>
    </xf>
    <xf borderId="26" fillId="2" fontId="3" numFmtId="0" xfId="0" applyAlignment="1" applyBorder="1" applyFont="1">
      <alignment readingOrder="0" shrinkToFit="0" wrapText="1"/>
    </xf>
    <xf borderId="26" fillId="0" fontId="3" numFmtId="164" xfId="0" applyBorder="1" applyFont="1" applyNumberFormat="1"/>
    <xf borderId="26" fillId="0" fontId="3" numFmtId="2" xfId="0" applyBorder="1" applyFont="1" applyNumberFormat="1"/>
    <xf borderId="26" fillId="0" fontId="3" numFmtId="166" xfId="0" applyBorder="1" applyFont="1" applyNumberFormat="1"/>
    <xf borderId="26" fillId="0" fontId="3" numFmtId="0" xfId="0" applyBorder="1" applyFont="1"/>
    <xf borderId="26" fillId="0" fontId="3" numFmtId="1" xfId="0" applyBorder="1" applyFont="1" applyNumberFormat="1"/>
    <xf borderId="44" fillId="5" fontId="10" numFmtId="0" xfId="0" applyAlignment="1" applyBorder="1" applyFont="1">
      <alignment shrinkToFit="0" wrapText="1"/>
    </xf>
    <xf borderId="44" fillId="6" fontId="14" numFmtId="0" xfId="0" applyAlignment="1" applyBorder="1" applyFont="1">
      <alignment readingOrder="0" shrinkToFit="0" wrapText="1"/>
    </xf>
    <xf borderId="44" fillId="5" fontId="10" numFmtId="1" xfId="0" applyAlignment="1" applyBorder="1" applyFont="1" applyNumberFormat="1">
      <alignment shrinkToFit="0" wrapText="1"/>
    </xf>
    <xf borderId="44" fillId="9" fontId="10" numFmtId="0" xfId="0" applyAlignment="1" applyBorder="1" applyFont="1">
      <alignment shrinkToFit="0" wrapText="1"/>
    </xf>
    <xf borderId="45" fillId="0" fontId="0" numFmtId="0" xfId="0" applyAlignment="1" applyBorder="1" applyFont="1">
      <alignment shrinkToFit="0" wrapText="1"/>
    </xf>
    <xf borderId="45" fillId="6" fontId="10" numFmtId="0" xfId="0" applyAlignment="1" applyBorder="1" applyFont="1">
      <alignment horizontal="right" shrinkToFit="0" wrapText="1"/>
    </xf>
    <xf borderId="45" fillId="0" fontId="0" numFmtId="1" xfId="0" applyAlignment="1" applyBorder="1" applyFont="1" applyNumberFormat="1">
      <alignment horizontal="right" shrinkToFit="0" wrapText="1"/>
    </xf>
    <xf borderId="45" fillId="0" fontId="0" numFmtId="1" xfId="0" applyAlignment="1" applyBorder="1" applyFont="1" applyNumberFormat="1">
      <alignment horizontal="right" readingOrder="0" shrinkToFit="0" wrapText="1"/>
    </xf>
    <xf borderId="45" fillId="0" fontId="0" numFmtId="0" xfId="0" applyAlignment="1" applyBorder="1" applyFont="1">
      <alignment horizontal="right" readingOrder="0" shrinkToFit="0" wrapText="1"/>
    </xf>
    <xf borderId="46" fillId="0" fontId="0" numFmtId="0" xfId="0" applyAlignment="1" applyBorder="1" applyFont="1">
      <alignment horizontal="right" readingOrder="0" shrinkToFit="0" wrapText="1"/>
    </xf>
    <xf borderId="47" fillId="0" fontId="0" numFmtId="0" xfId="0" applyAlignment="1" applyBorder="1" applyFont="1">
      <alignment horizontal="right" readingOrder="0" shrinkToFit="0" wrapText="1"/>
    </xf>
    <xf borderId="47" fillId="0" fontId="15" numFmtId="0" xfId="0" applyAlignment="1" applyBorder="1" applyFont="1">
      <alignment horizontal="right" readingOrder="0" shrinkToFit="0" vertical="bottom" wrapText="0"/>
    </xf>
    <xf borderId="48" fillId="0" fontId="0" numFmtId="0" xfId="0" applyAlignment="1" applyBorder="1" applyFont="1">
      <alignment horizontal="right" shrinkToFit="0" wrapText="1"/>
    </xf>
    <xf borderId="45" fillId="0" fontId="0" numFmtId="0" xfId="0" applyAlignment="1" applyBorder="1" applyFont="1">
      <alignment horizontal="right" shrinkToFit="0" wrapText="1"/>
    </xf>
    <xf borderId="45" fillId="0" fontId="16" numFmtId="0" xfId="0" applyBorder="1" applyFont="1"/>
    <xf borderId="45" fillId="0" fontId="16" numFmtId="0" xfId="0" applyBorder="1" applyFont="1"/>
    <xf borderId="45" fillId="6" fontId="10" numFmtId="0" xfId="0" applyBorder="1" applyFont="1"/>
    <xf borderId="45" fillId="0" fontId="0" numFmtId="1" xfId="0" applyBorder="1" applyFont="1" applyNumberFormat="1"/>
    <xf borderId="45" fillId="0" fontId="0" numFmtId="1" xfId="0" applyAlignment="1" applyBorder="1" applyFont="1" applyNumberFormat="1">
      <alignment readingOrder="0"/>
    </xf>
    <xf borderId="45" fillId="0" fontId="16" numFmtId="0" xfId="0" applyAlignment="1" applyBorder="1" applyFont="1">
      <alignment readingOrder="0"/>
    </xf>
    <xf borderId="46" fillId="0" fontId="16" numFmtId="0" xfId="0" applyAlignment="1" applyBorder="1" applyFont="1">
      <alignment readingOrder="0"/>
    </xf>
    <xf borderId="47" fillId="0" fontId="16" numFmtId="0" xfId="0" applyAlignment="1" applyBorder="1" applyFont="1">
      <alignment readingOrder="0"/>
    </xf>
    <xf borderId="48" fillId="0" fontId="16" numFmtId="0" xfId="0" applyBorder="1" applyFont="1"/>
    <xf borderId="45" fillId="0" fontId="16" numFmtId="0" xfId="0" applyAlignment="1" applyBorder="1" applyFont="1">
      <alignment horizontal="right"/>
    </xf>
    <xf borderId="45" fillId="0" fontId="4" numFmtId="0" xfId="0" applyAlignment="1" applyBorder="1" applyFont="1">
      <alignment readingOrder="0"/>
    </xf>
    <xf borderId="0" fillId="2" fontId="0" numFmtId="0" xfId="0" applyAlignment="1" applyFont="1">
      <alignment shrinkToFit="0" wrapText="1"/>
    </xf>
    <xf borderId="0" fillId="2" fontId="10" numFmtId="0" xfId="0" applyAlignment="1" applyFont="1">
      <alignment horizontal="right" shrinkToFit="0" wrapText="1"/>
    </xf>
    <xf borderId="0" fillId="2" fontId="0" numFmtId="1" xfId="0" applyAlignment="1" applyFont="1" applyNumberFormat="1">
      <alignment horizontal="right" shrinkToFit="0" wrapText="1"/>
    </xf>
    <xf borderId="0" fillId="0" fontId="0" numFmtId="1" xfId="0" applyAlignment="1" applyFont="1" applyNumberFormat="1">
      <alignment horizontal="right" readingOrder="0" shrinkToFit="0" wrapText="1"/>
    </xf>
    <xf borderId="0" fillId="0" fontId="0" numFmtId="1" xfId="0" applyAlignment="1" applyFont="1" applyNumberFormat="1">
      <alignment horizontal="right" shrinkToFit="0" wrapText="1"/>
    </xf>
    <xf borderId="0" fillId="0" fontId="0" numFmtId="0" xfId="0" applyAlignment="1" applyFont="1">
      <alignment horizontal="right" readingOrder="0" shrinkToFit="0" wrapText="1"/>
    </xf>
    <xf borderId="0" fillId="0" fontId="15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horizontal="right" shrinkToFit="0" wrapText="1"/>
    </xf>
    <xf borderId="0" fillId="0" fontId="0" numFmtId="0" xfId="0" applyAlignment="1" applyFont="1">
      <alignment readingOrder="0" shrinkToFit="0" wrapText="0"/>
    </xf>
    <xf borderId="0" fillId="0" fontId="0" numFmtId="0" xfId="0" applyAlignment="1" applyFont="1">
      <alignment shrinkToFit="0" wrapText="0"/>
    </xf>
    <xf borderId="0" fillId="2" fontId="0" numFmtId="0" xfId="0" applyAlignment="1" applyFont="1">
      <alignment shrinkToFit="0" wrapText="0"/>
    </xf>
    <xf borderId="0" fillId="2" fontId="10" numFmtId="0" xfId="0" applyAlignment="1" applyFont="1">
      <alignment horizontal="right" shrinkToFit="0" wrapText="0"/>
    </xf>
    <xf borderId="0" fillId="2" fontId="0" numFmtId="1" xfId="0" applyAlignment="1" applyFont="1" applyNumberFormat="1">
      <alignment horizontal="right" shrinkToFit="0" wrapText="0"/>
    </xf>
    <xf borderId="0" fillId="0" fontId="0" numFmtId="1" xfId="0" applyAlignment="1" applyFont="1" applyNumberFormat="1">
      <alignment horizontal="right" readingOrder="0" shrinkToFit="0" wrapText="0"/>
    </xf>
    <xf borderId="0" fillId="0" fontId="0" numFmtId="1" xfId="0" applyAlignment="1" applyFont="1" applyNumberFormat="1">
      <alignment horizontal="right" shrinkToFit="0" wrapText="0"/>
    </xf>
    <xf borderId="0" fillId="0" fontId="0" numFmtId="0" xfId="0" applyAlignment="1" applyFont="1">
      <alignment horizontal="right" readingOrder="0" shrinkToFit="0" wrapText="0"/>
    </xf>
    <xf borderId="0" fillId="0" fontId="0" numFmtId="0" xfId="0" applyAlignment="1" applyFont="1">
      <alignment horizontal="right" shrinkToFit="0" wrapText="0"/>
    </xf>
    <xf borderId="49" fillId="8" fontId="10" numFmtId="0" xfId="0" applyAlignment="1" applyBorder="1" applyFont="1">
      <alignment shrinkToFit="0" wrapText="1"/>
    </xf>
    <xf borderId="49" fillId="0" fontId="16" numFmtId="0" xfId="0" applyBorder="1" applyFont="1"/>
    <xf borderId="50" fillId="0" fontId="16" numFmtId="0" xfId="0" applyBorder="1" applyFont="1"/>
    <xf borderId="51" fillId="0" fontId="4" numFmtId="0" xfId="0" applyBorder="1" applyFont="1"/>
    <xf borderId="49" fillId="3" fontId="16" numFmtId="0" xfId="0" applyBorder="1" applyFont="1"/>
    <xf borderId="49" fillId="3" fontId="0" numFmtId="0" xfId="0" applyBorder="1" applyFont="1"/>
    <xf borderId="49" fillId="0" fontId="0" numFmtId="0" xfId="0" applyBorder="1" applyFont="1"/>
    <xf borderId="26" fillId="20" fontId="10" numFmtId="0" xfId="0" applyAlignment="1" applyBorder="1" applyFont="1">
      <alignment horizontal="left" shrinkToFit="0" vertical="center" wrapText="1"/>
    </xf>
    <xf borderId="17" fillId="20" fontId="10" numFmtId="0" xfId="0" applyAlignment="1" applyBorder="1" applyFont="1">
      <alignment horizontal="left" shrinkToFit="0" vertical="center" wrapText="1"/>
    </xf>
    <xf borderId="38" fillId="5" fontId="1" numFmtId="0" xfId="0" applyBorder="1" applyFont="1"/>
    <xf borderId="38" fillId="5" fontId="1" numFmtId="9" xfId="0" applyAlignment="1" applyBorder="1" applyFont="1" applyNumberFormat="1">
      <alignment horizontal="center"/>
    </xf>
    <xf borderId="26" fillId="9" fontId="3" numFmtId="0" xfId="0" applyBorder="1" applyFont="1"/>
    <xf borderId="26" fillId="9" fontId="3" numFmtId="9" xfId="0" applyAlignment="1" applyBorder="1" applyFont="1" applyNumberFormat="1">
      <alignment horizontal="center"/>
    </xf>
    <xf borderId="52" fillId="0" fontId="4" numFmtId="0" xfId="0" applyBorder="1" applyFont="1"/>
    <xf borderId="26" fillId="9" fontId="3" numFmtId="167" xfId="0" applyAlignment="1" applyBorder="1" applyFont="1" applyNumberFormat="1">
      <alignment horizontal="center"/>
    </xf>
    <xf borderId="53" fillId="0" fontId="4" numFmtId="0" xfId="0" applyBorder="1" applyFont="1"/>
    <xf borderId="26" fillId="9" fontId="3" numFmtId="0" xfId="0" applyAlignment="1" applyBorder="1" applyFont="1">
      <alignment readingOrder="0"/>
    </xf>
    <xf borderId="26" fillId="5" fontId="1" numFmtId="0" xfId="0" applyBorder="1" applyFont="1"/>
    <xf borderId="26" fillId="5" fontId="1" numFmtId="9" xfId="0" applyAlignment="1" applyBorder="1" applyFont="1" applyNumberFormat="1">
      <alignment horizontal="center"/>
    </xf>
    <xf borderId="26" fillId="9" fontId="1" numFmtId="0" xfId="0" applyAlignment="1" applyBorder="1" applyFont="1">
      <alignment readingOrder="0"/>
    </xf>
    <xf borderId="26" fillId="9" fontId="1" numFmtId="9" xfId="0" applyAlignment="1" applyBorder="1" applyFont="1" applyNumberFormat="1">
      <alignment horizontal="center"/>
    </xf>
    <xf borderId="54" fillId="4" fontId="1" numFmtId="0" xfId="0" applyAlignment="1" applyBorder="1" applyFont="1">
      <alignment horizontal="center"/>
    </xf>
    <xf borderId="55" fillId="0" fontId="4" numFmtId="0" xfId="0" applyBorder="1" applyFont="1"/>
    <xf borderId="56" fillId="0" fontId="4" numFmtId="0" xfId="0" applyBorder="1" applyFont="1"/>
    <xf borderId="24" fillId="5" fontId="1" numFmtId="0" xfId="0" applyAlignment="1" applyBorder="1" applyFont="1">
      <alignment horizontal="center"/>
    </xf>
    <xf borderId="28" fillId="6" fontId="17" numFmtId="0" xfId="0" applyAlignment="1" applyBorder="1" applyFont="1">
      <alignment horizontal="center"/>
    </xf>
    <xf borderId="24" fillId="24" fontId="18" numFmtId="0" xfId="0" applyAlignment="1" applyBorder="1" applyFill="1" applyFont="1">
      <alignment horizontal="center"/>
    </xf>
    <xf borderId="57" fillId="7" fontId="3" numFmtId="0" xfId="0" applyAlignment="1" applyBorder="1" applyFont="1">
      <alignment horizontal="center" shrinkToFit="0" wrapText="1"/>
    </xf>
    <xf borderId="58" fillId="0" fontId="4" numFmtId="0" xfId="0" applyBorder="1" applyFont="1"/>
    <xf borderId="59" fillId="7" fontId="3" numFmtId="0" xfId="0" applyAlignment="1" applyBorder="1" applyFont="1">
      <alignment horizontal="center" shrinkToFit="0" wrapText="1"/>
    </xf>
    <xf borderId="60" fillId="9" fontId="3" numFmtId="0" xfId="0" applyAlignment="1" applyBorder="1" applyFont="1">
      <alignment horizontal="center" shrinkToFit="0" wrapText="1"/>
    </xf>
    <xf borderId="61" fillId="0" fontId="4" numFmtId="0" xfId="0" applyBorder="1" applyFont="1"/>
    <xf borderId="60" fillId="10" fontId="3" numFmtId="0" xfId="0" applyAlignment="1" applyBorder="1" applyFont="1">
      <alignment horizontal="center" shrinkToFit="0" wrapText="1"/>
    </xf>
    <xf borderId="62" fillId="0" fontId="4" numFmtId="0" xfId="0" applyBorder="1" applyFont="1"/>
    <xf borderId="60" fillId="9" fontId="3" numFmtId="0" xfId="0" applyAlignment="1" applyBorder="1" applyFont="1">
      <alignment horizontal="center" readingOrder="0" shrinkToFit="0" wrapText="1"/>
    </xf>
    <xf borderId="63" fillId="9" fontId="3" numFmtId="0" xfId="0" applyAlignment="1" applyBorder="1" applyFont="1">
      <alignment readingOrder="0" shrinkToFit="0" wrapText="1"/>
    </xf>
    <xf borderId="63" fillId="9" fontId="3" numFmtId="0" xfId="0" applyAlignment="1" applyBorder="1" applyFont="1">
      <alignment horizontal="center" shrinkToFit="0" wrapText="1"/>
    </xf>
    <xf borderId="60" fillId="9" fontId="3" numFmtId="0" xfId="0" applyAlignment="1" applyBorder="1" applyFont="1">
      <alignment shrinkToFit="0" wrapText="1"/>
    </xf>
    <xf borderId="64" fillId="9" fontId="3" numFmtId="0" xfId="0" applyAlignment="1" applyBorder="1" applyFont="1">
      <alignment shrinkToFit="0" wrapText="1"/>
    </xf>
    <xf borderId="65" fillId="0" fontId="4" numFmtId="0" xfId="0" applyBorder="1" applyFont="1"/>
    <xf borderId="66" fillId="9" fontId="3" numFmtId="0" xfId="0" applyAlignment="1" applyBorder="1" applyFont="1">
      <alignment horizontal="center" shrinkToFit="0" wrapText="1"/>
    </xf>
    <xf borderId="67" fillId="0" fontId="4" numFmtId="0" xfId="0" applyBorder="1" applyFont="1"/>
    <xf borderId="10" fillId="0" fontId="10" numFmtId="0" xfId="0" applyBorder="1" applyFont="1"/>
    <xf borderId="28" fillId="25" fontId="9" numFmtId="1" xfId="0" applyAlignment="1" applyBorder="1" applyFill="1" applyFont="1" applyNumberFormat="1">
      <alignment horizontal="center"/>
    </xf>
    <xf borderId="24" fillId="25" fontId="2" numFmtId="0" xfId="0" applyAlignment="1" applyBorder="1" applyFont="1">
      <alignment horizontal="center"/>
    </xf>
    <xf borderId="24" fillId="25" fontId="9" numFmtId="1" xfId="0" applyAlignment="1" applyBorder="1" applyFont="1" applyNumberFormat="1">
      <alignment horizontal="center"/>
    </xf>
    <xf borderId="22" fillId="25" fontId="9" numFmtId="0" xfId="0" applyBorder="1" applyFont="1"/>
    <xf borderId="22" fillId="25" fontId="2" numFmtId="0" xfId="0" applyBorder="1" applyFont="1"/>
    <xf borderId="26" fillId="25" fontId="9" numFmtId="0" xfId="0" applyBorder="1" applyFont="1"/>
    <xf borderId="25" fillId="0" fontId="0" numFmtId="164" xfId="0" applyAlignment="1" applyBorder="1" applyFont="1" applyNumberFormat="1">
      <alignment readingOrder="0"/>
    </xf>
    <xf borderId="26" fillId="14" fontId="14" numFmtId="0" xfId="0" applyBorder="1" applyFont="1"/>
    <xf borderId="26" fillId="0" fontId="0" numFmtId="164" xfId="0" applyBorder="1" applyFont="1" applyNumberFormat="1"/>
    <xf borderId="26" fillId="14" fontId="14" numFmtId="1" xfId="0" applyBorder="1" applyFont="1" applyNumberFormat="1"/>
    <xf borderId="26" fillId="15" fontId="10" numFmtId="1" xfId="0" applyBorder="1" applyFont="1" applyNumberFormat="1"/>
    <xf borderId="26" fillId="0" fontId="0" numFmtId="164" xfId="0" applyAlignment="1" applyBorder="1" applyFont="1" applyNumberFormat="1">
      <alignment readingOrder="0"/>
    </xf>
    <xf borderId="26" fillId="15" fontId="10" numFmtId="1" xfId="0" applyAlignment="1" applyBorder="1" applyFont="1" applyNumberFormat="1">
      <alignment readingOrder="0"/>
    </xf>
    <xf borderId="26" fillId="15" fontId="10" numFmtId="0" xfId="0" applyBorder="1" applyFont="1"/>
    <xf borderId="14" fillId="26" fontId="3" numFmtId="1" xfId="0" applyBorder="1" applyFill="1" applyFont="1" applyNumberFormat="1"/>
    <xf borderId="14" fillId="26" fontId="3" numFmtId="0" xfId="0" applyBorder="1" applyFont="1"/>
    <xf borderId="14" fillId="26" fontId="3" numFmtId="2" xfId="0" applyBorder="1" applyFont="1" applyNumberFormat="1"/>
    <xf borderId="14" fillId="26" fontId="3" numFmtId="166" xfId="0" applyBorder="1" applyFont="1" applyNumberFormat="1"/>
    <xf borderId="14" fillId="15" fontId="3" numFmtId="164" xfId="0" applyBorder="1" applyFont="1" applyNumberFormat="1"/>
    <xf borderId="14" fillId="27" fontId="3" numFmtId="1" xfId="0" applyBorder="1" applyFill="1" applyFont="1" applyNumberFormat="1"/>
    <xf borderId="14" fillId="9" fontId="1" numFmtId="1" xfId="0" applyBorder="1" applyFont="1" applyNumberFormat="1"/>
    <xf borderId="14" fillId="9" fontId="3" numFmtId="164" xfId="0" applyAlignment="1" applyBorder="1" applyFont="1" applyNumberFormat="1">
      <alignment horizontal="right"/>
    </xf>
    <xf borderId="14" fillId="15" fontId="7" numFmtId="164" xfId="0" applyAlignment="1" applyBorder="1" applyFont="1" applyNumberFormat="1">
      <alignment horizontal="right"/>
    </xf>
    <xf borderId="14" fillId="9" fontId="3" numFmtId="166" xfId="0" applyBorder="1" applyFont="1" applyNumberFormat="1"/>
    <xf borderId="14" fillId="15" fontId="3" numFmtId="0" xfId="0" applyBorder="1" applyFont="1"/>
    <xf borderId="14" fillId="9" fontId="3" numFmtId="168" xfId="0" applyAlignment="1" applyBorder="1" applyFont="1" applyNumberFormat="1">
      <alignment horizontal="center"/>
    </xf>
    <xf borderId="14" fillId="15" fontId="3" numFmtId="168" xfId="0" applyAlignment="1" applyBorder="1" applyFont="1" applyNumberFormat="1">
      <alignment horizontal="center"/>
    </xf>
    <xf borderId="14" fillId="15" fontId="3" numFmtId="166" xfId="0" applyBorder="1" applyFont="1" applyNumberFormat="1"/>
    <xf borderId="26" fillId="9" fontId="3" numFmtId="164" xfId="0" applyBorder="1" applyFont="1" applyNumberFormat="1"/>
    <xf borderId="25" fillId="0" fontId="3" numFmtId="164" xfId="0" applyAlignment="1" applyBorder="1" applyFont="1" applyNumberFormat="1">
      <alignment readingOrder="0"/>
    </xf>
    <xf borderId="26" fillId="14" fontId="19" numFmtId="1" xfId="0" applyBorder="1" applyFont="1" applyNumberFormat="1"/>
    <xf borderId="26" fillId="0" fontId="3" numFmtId="164" xfId="0" applyAlignment="1" applyBorder="1" applyFont="1" applyNumberFormat="1">
      <alignment readingOrder="0"/>
    </xf>
    <xf borderId="14" fillId="15" fontId="7" numFmtId="0" xfId="0" applyBorder="1" applyFont="1"/>
    <xf borderId="25" fillId="0" fontId="0" numFmtId="164" xfId="0" applyBorder="1" applyFont="1" applyNumberFormat="1"/>
    <xf borderId="26" fillId="14" fontId="0" numFmtId="0" xfId="0" applyBorder="1" applyFont="1"/>
    <xf borderId="26" fillId="15" fontId="0" numFmtId="2" xfId="0" applyBorder="1" applyFont="1" applyNumberFormat="1"/>
    <xf borderId="14" fillId="9" fontId="7" numFmtId="164" xfId="0" applyBorder="1" applyFont="1" applyNumberFormat="1"/>
    <xf borderId="14" fillId="9" fontId="7" numFmtId="164" xfId="0" applyAlignment="1" applyBorder="1" applyFont="1" applyNumberFormat="1">
      <alignment horizontal="right"/>
    </xf>
    <xf borderId="25" fillId="0" fontId="0" numFmtId="166" xfId="0" applyBorder="1" applyFont="1" applyNumberFormat="1"/>
    <xf borderId="0" fillId="0" fontId="10" numFmtId="0" xfId="0" applyAlignment="1" applyFont="1">
      <alignment shrinkToFit="0" wrapText="1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b/>
      </font>
      <fill>
        <patternFill patternType="solid">
          <fgColor rgb="FF8FD7DC"/>
          <bgColor rgb="FF8FD7DC"/>
        </patternFill>
      </fill>
      <border/>
    </dxf>
    <dxf>
      <font>
        <color rgb="FF006100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22.86"/>
    <col customWidth="1" min="2" max="2" width="21.57"/>
    <col customWidth="1" min="3" max="5" width="14.43"/>
    <col customWidth="1" min="6" max="6" width="15.57"/>
  </cols>
  <sheetData>
    <row r="1" ht="18.75" customHeight="1">
      <c r="A1" s="1"/>
      <c r="B1" s="2"/>
      <c r="C1" s="3"/>
      <c r="D1" s="4"/>
      <c r="E1" s="4"/>
      <c r="F1" s="4"/>
      <c r="G1" s="4"/>
      <c r="H1" s="4"/>
      <c r="I1" s="5"/>
      <c r="J1" s="5"/>
      <c r="K1" s="5"/>
      <c r="L1" s="5"/>
      <c r="M1" s="5"/>
      <c r="N1" s="6" t="s">
        <v>0</v>
      </c>
      <c r="O1" s="7"/>
      <c r="P1" s="7"/>
      <c r="Q1" s="7"/>
      <c r="R1" s="7"/>
      <c r="S1" s="8"/>
      <c r="T1" s="9" t="s">
        <v>1</v>
      </c>
      <c r="U1" s="10"/>
      <c r="V1" s="10"/>
      <c r="W1" s="10"/>
      <c r="X1" s="10"/>
      <c r="Y1" s="10"/>
      <c r="Z1" s="10"/>
      <c r="AA1" s="11"/>
      <c r="AB1" s="9" t="s">
        <v>2</v>
      </c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  <c r="AP1" s="9" t="s">
        <v>3</v>
      </c>
      <c r="AQ1" s="10"/>
      <c r="AR1" s="10"/>
      <c r="AS1" s="10"/>
      <c r="AT1" s="10"/>
      <c r="AU1" s="11"/>
      <c r="AV1" s="9" t="s">
        <v>4</v>
      </c>
      <c r="AW1" s="10"/>
      <c r="AX1" s="10"/>
      <c r="AY1" s="10"/>
      <c r="AZ1" s="10"/>
      <c r="BA1" s="11"/>
      <c r="BB1" s="9" t="s">
        <v>5</v>
      </c>
      <c r="BC1" s="10"/>
      <c r="BD1" s="10"/>
      <c r="BE1" s="10"/>
      <c r="BF1" s="11"/>
    </row>
    <row r="2" ht="75.0" customHeight="1">
      <c r="A2" s="12" t="s">
        <v>6</v>
      </c>
      <c r="B2" s="12" t="s">
        <v>7</v>
      </c>
      <c r="C2" s="13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5" t="s">
        <v>13</v>
      </c>
      <c r="I2" s="14" t="s">
        <v>1</v>
      </c>
      <c r="J2" s="14" t="s">
        <v>2</v>
      </c>
      <c r="K2" s="14" t="s">
        <v>3</v>
      </c>
      <c r="L2" s="14" t="s">
        <v>4</v>
      </c>
      <c r="M2" s="15" t="s">
        <v>5</v>
      </c>
      <c r="N2" s="16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8" t="s">
        <v>20</v>
      </c>
      <c r="U2" s="19" t="s">
        <v>21</v>
      </c>
      <c r="V2" s="20" t="s">
        <v>22</v>
      </c>
      <c r="W2" s="21" t="s">
        <v>23</v>
      </c>
      <c r="X2" s="18" t="s">
        <v>24</v>
      </c>
      <c r="Y2" s="19" t="s">
        <v>25</v>
      </c>
      <c r="Z2" s="20" t="s">
        <v>26</v>
      </c>
      <c r="AA2" s="21" t="s">
        <v>27</v>
      </c>
      <c r="AB2" s="18" t="s">
        <v>28</v>
      </c>
      <c r="AC2" s="19" t="s">
        <v>29</v>
      </c>
      <c r="AD2" s="22" t="s">
        <v>30</v>
      </c>
      <c r="AE2" s="18" t="s">
        <v>31</v>
      </c>
      <c r="AF2" s="19" t="s">
        <v>32</v>
      </c>
      <c r="AG2" s="23" t="s">
        <v>33</v>
      </c>
      <c r="AH2" s="18" t="s">
        <v>34</v>
      </c>
      <c r="AI2" s="21" t="s">
        <v>35</v>
      </c>
      <c r="AJ2" s="18" t="s">
        <v>36</v>
      </c>
      <c r="AK2" s="21" t="s">
        <v>37</v>
      </c>
      <c r="AL2" s="18" t="s">
        <v>38</v>
      </c>
      <c r="AM2" s="21" t="s">
        <v>39</v>
      </c>
      <c r="AN2" s="24" t="s">
        <v>40</v>
      </c>
      <c r="AO2" s="23" t="s">
        <v>41</v>
      </c>
      <c r="AP2" s="18" t="s">
        <v>42</v>
      </c>
      <c r="AQ2" s="19" t="s">
        <v>43</v>
      </c>
      <c r="AR2" s="21" t="s">
        <v>44</v>
      </c>
      <c r="AS2" s="24" t="s">
        <v>45</v>
      </c>
      <c r="AT2" s="23" t="s">
        <v>46</v>
      </c>
      <c r="AU2" s="25" t="s">
        <v>47</v>
      </c>
      <c r="AV2" s="18" t="s">
        <v>48</v>
      </c>
      <c r="AW2" s="23" t="s">
        <v>49</v>
      </c>
      <c r="AX2" s="26" t="s">
        <v>50</v>
      </c>
      <c r="AY2" s="18" t="s">
        <v>51</v>
      </c>
      <c r="AZ2" s="19" t="s">
        <v>52</v>
      </c>
      <c r="BA2" s="21" t="s">
        <v>53</v>
      </c>
      <c r="BB2" s="18" t="s">
        <v>54</v>
      </c>
      <c r="BC2" s="21" t="s">
        <v>55</v>
      </c>
      <c r="BD2" s="27" t="s">
        <v>56</v>
      </c>
      <c r="BE2" s="28" t="s">
        <v>57</v>
      </c>
      <c r="BF2" s="28" t="s">
        <v>58</v>
      </c>
    </row>
    <row r="3" ht="15.75" customHeight="1">
      <c r="A3" s="29" t="s">
        <v>59</v>
      </c>
      <c r="B3" s="30" t="s">
        <v>60</v>
      </c>
      <c r="C3" s="31">
        <v>0.8313</v>
      </c>
      <c r="D3" s="32">
        <v>0.12006217242760138</v>
      </c>
      <c r="E3" s="33">
        <v>0.1434</v>
      </c>
      <c r="F3" s="32">
        <v>0.19712326283987916</v>
      </c>
      <c r="G3" s="34">
        <v>0.18514047866805414</v>
      </c>
      <c r="H3" s="32">
        <v>0.18552383322219493</v>
      </c>
      <c r="I3" s="33">
        <v>0.6</v>
      </c>
      <c r="J3" s="33">
        <v>0.72</v>
      </c>
      <c r="K3" s="33">
        <v>0.99</v>
      </c>
      <c r="L3" s="33">
        <v>0.93</v>
      </c>
      <c r="M3" s="33">
        <v>0.93</v>
      </c>
      <c r="N3" s="35">
        <v>58439.0</v>
      </c>
      <c r="O3" s="35">
        <v>37.5</v>
      </c>
      <c r="P3" s="36">
        <v>3788.67</v>
      </c>
      <c r="Q3" s="36">
        <v>23.314892307692308</v>
      </c>
      <c r="R3" s="37">
        <v>0.00364396708</v>
      </c>
      <c r="S3" s="37">
        <v>37.3431903</v>
      </c>
      <c r="T3" s="38">
        <v>0.5</v>
      </c>
      <c r="U3" s="39">
        <v>1.0</v>
      </c>
      <c r="V3" s="40">
        <v>1.5629354113712727E-4</v>
      </c>
      <c r="W3" s="41">
        <v>0.5626567480936582</v>
      </c>
      <c r="X3" s="38">
        <v>0.10031086213800688</v>
      </c>
      <c r="Y3" s="39">
        <v>0.20062172427601377</v>
      </c>
      <c r="Z3" s="42">
        <v>1.6016883032172242</v>
      </c>
      <c r="AA3" s="41">
        <v>96.10129819303346</v>
      </c>
      <c r="AB3" s="43">
        <v>0.093</v>
      </c>
      <c r="AC3" s="44">
        <v>0.465</v>
      </c>
      <c r="AD3" s="45">
        <v>67.64</v>
      </c>
      <c r="AE3" s="43">
        <v>0.1545</v>
      </c>
      <c r="AF3" s="46">
        <v>0.7723</v>
      </c>
      <c r="AG3" s="47">
        <v>177.808</v>
      </c>
      <c r="AH3" s="48">
        <v>0.12369431000150392</v>
      </c>
      <c r="AI3" s="49">
        <v>0.8246287333433595</v>
      </c>
      <c r="AJ3" s="38">
        <v>0.1454913828477636</v>
      </c>
      <c r="AK3" s="49">
        <v>0.9699425523184242</v>
      </c>
      <c r="AL3" s="48">
        <v>0.11882258710452544</v>
      </c>
      <c r="AM3" s="49">
        <v>0.7921505806968363</v>
      </c>
      <c r="AN3" s="48">
        <v>0.08165127528583994</v>
      </c>
      <c r="AO3" s="49">
        <v>0.544341835238933</v>
      </c>
      <c r="AP3" s="38">
        <v>0.489</v>
      </c>
      <c r="AQ3" s="39">
        <v>0.978</v>
      </c>
      <c r="AR3" s="50">
        <v>97.8</v>
      </c>
      <c r="AS3" s="38">
        <v>0.4966163141993958</v>
      </c>
      <c r="AT3" s="51">
        <v>0.9932326283987916</v>
      </c>
      <c r="AU3" s="52">
        <v>82.19</v>
      </c>
      <c r="AV3" s="38">
        <v>0.42570239334027055</v>
      </c>
      <c r="AW3" s="53">
        <v>0.8514047866805411</v>
      </c>
      <c r="AX3" s="54">
        <v>81.82</v>
      </c>
      <c r="AY3" s="38">
        <v>0.5</v>
      </c>
      <c r="AZ3" s="39">
        <v>1.0</v>
      </c>
      <c r="BA3" s="41">
        <v>2.0</v>
      </c>
      <c r="BB3" s="38">
        <v>0.4853</v>
      </c>
      <c r="BC3" s="53">
        <v>0.9706</v>
      </c>
      <c r="BD3" s="38">
        <v>0.4423191661109746</v>
      </c>
      <c r="BE3" s="39">
        <v>0.8846383322219492</v>
      </c>
      <c r="BF3" s="53">
        <v>75.618</v>
      </c>
    </row>
    <row r="4" ht="15.75" customHeight="1">
      <c r="A4" s="29" t="s">
        <v>61</v>
      </c>
      <c r="B4" s="30" t="s">
        <v>62</v>
      </c>
      <c r="C4" s="31">
        <v>0.7608</v>
      </c>
      <c r="D4" s="32">
        <v>0.032959654165063405</v>
      </c>
      <c r="E4" s="33">
        <v>0.1859</v>
      </c>
      <c r="F4" s="32">
        <v>0.1861510574018127</v>
      </c>
      <c r="G4" s="34">
        <v>0.16486992715920917</v>
      </c>
      <c r="H4" s="32">
        <v>0.1908936697902409</v>
      </c>
      <c r="I4" s="33">
        <v>0.16</v>
      </c>
      <c r="J4" s="33">
        <v>0.93</v>
      </c>
      <c r="K4" s="33">
        <v>0.93</v>
      </c>
      <c r="L4" s="33">
        <v>0.82</v>
      </c>
      <c r="M4" s="33">
        <v>0.95</v>
      </c>
      <c r="N4" s="35">
        <v>30644.0</v>
      </c>
      <c r="O4" s="35">
        <v>40.0</v>
      </c>
      <c r="P4" s="36">
        <v>2392.38</v>
      </c>
      <c r="Q4" s="36">
        <v>13.802192307692307</v>
      </c>
      <c r="R4" s="37">
        <v>0.05669509205111111</v>
      </c>
      <c r="S4" s="37">
        <v>15.2122938</v>
      </c>
      <c r="T4" s="38">
        <v>0.019024517230522533</v>
      </c>
      <c r="U4" s="39">
        <v>0.038049034461045066</v>
      </c>
      <c r="V4" s="40">
        <v>0.004107687444661492</v>
      </c>
      <c r="W4" s="41">
        <v>14.787674800781371</v>
      </c>
      <c r="X4" s="38">
        <v>0.1457737535947945</v>
      </c>
      <c r="Y4" s="39">
        <v>0.291547507189589</v>
      </c>
      <c r="Z4" s="42">
        <v>1.1021650373268461</v>
      </c>
      <c r="AA4" s="41">
        <v>66.12990223961077</v>
      </c>
      <c r="AB4" s="43">
        <v>0.198</v>
      </c>
      <c r="AC4" s="44">
        <v>0.9902</v>
      </c>
      <c r="AD4" s="45">
        <v>144.03</v>
      </c>
      <c r="AE4" s="43">
        <v>0.15</v>
      </c>
      <c r="AF4" s="46">
        <v>0.7502</v>
      </c>
      <c r="AG4" s="47">
        <v>172.713</v>
      </c>
      <c r="AH4" s="48">
        <v>0.1444217931465487</v>
      </c>
      <c r="AI4" s="49">
        <v>0.9628119543103247</v>
      </c>
      <c r="AJ4" s="38">
        <v>0.1370713812273547</v>
      </c>
      <c r="AK4" s="49">
        <v>0.9138092081823648</v>
      </c>
      <c r="AL4" s="48">
        <v>0.15</v>
      </c>
      <c r="AM4" s="49">
        <v>1.0</v>
      </c>
      <c r="AN4" s="48">
        <v>0.15</v>
      </c>
      <c r="AO4" s="49">
        <v>1.0</v>
      </c>
      <c r="AP4" s="38">
        <v>0.48</v>
      </c>
      <c r="AQ4" s="39">
        <v>0.96</v>
      </c>
      <c r="AR4" s="50">
        <v>96.0</v>
      </c>
      <c r="AS4" s="38">
        <v>0.4507552870090634</v>
      </c>
      <c r="AT4" s="51">
        <v>0.9015105740181268</v>
      </c>
      <c r="AU4" s="52">
        <v>74.6</v>
      </c>
      <c r="AV4" s="38">
        <v>0.3243496357960458</v>
      </c>
      <c r="AW4" s="53">
        <v>0.6486992715920916</v>
      </c>
      <c r="AX4" s="54">
        <v>62.34</v>
      </c>
      <c r="AY4" s="38">
        <v>0.5</v>
      </c>
      <c r="AZ4" s="39">
        <v>1.0</v>
      </c>
      <c r="BA4" s="41">
        <v>2.0</v>
      </c>
      <c r="BB4" s="38">
        <v>0.5</v>
      </c>
      <c r="BC4" s="53">
        <v>1.0</v>
      </c>
      <c r="BD4" s="38">
        <v>0.45446834895120436</v>
      </c>
      <c r="BE4" s="39">
        <v>0.9089366979024087</v>
      </c>
      <c r="BF4" s="53">
        <v>77.695</v>
      </c>
    </row>
    <row r="5" ht="15.75" customHeight="1">
      <c r="A5" s="29" t="s">
        <v>63</v>
      </c>
      <c r="B5" s="30" t="s">
        <v>60</v>
      </c>
      <c r="C5" s="31">
        <v>0.7562</v>
      </c>
      <c r="D5" s="32">
        <v>0.06355698145329511</v>
      </c>
      <c r="E5" s="33">
        <v>0.1228</v>
      </c>
      <c r="F5" s="32">
        <v>0.19087009063444108</v>
      </c>
      <c r="G5" s="34">
        <v>0.18918834547346514</v>
      </c>
      <c r="H5" s="32">
        <v>0.1897587915160449</v>
      </c>
      <c r="I5" s="33">
        <v>0.32</v>
      </c>
      <c r="J5" s="33">
        <v>0.61</v>
      </c>
      <c r="K5" s="33">
        <v>0.95</v>
      </c>
      <c r="L5" s="33">
        <v>0.95</v>
      </c>
      <c r="M5" s="33">
        <v>0.95</v>
      </c>
      <c r="N5" s="35">
        <v>48461.0</v>
      </c>
      <c r="O5" s="35">
        <v>40.0</v>
      </c>
      <c r="P5" s="36">
        <v>2957.37</v>
      </c>
      <c r="Q5" s="36">
        <v>17.06175</v>
      </c>
      <c r="R5" s="37">
        <v>0.2574964738292011</v>
      </c>
      <c r="S5" s="37">
        <v>8.769018625000003</v>
      </c>
      <c r="T5" s="38">
        <v>0.005178015228404991</v>
      </c>
      <c r="U5" s="39">
        <v>0.010356030456809983</v>
      </c>
      <c r="V5" s="40">
        <v>0.015092031815564119</v>
      </c>
      <c r="W5" s="41">
        <v>54.331314536030824</v>
      </c>
      <c r="X5" s="38">
        <v>0.3126068920380705</v>
      </c>
      <c r="Y5" s="39">
        <v>0.625213784076141</v>
      </c>
      <c r="Z5" s="42">
        <v>0.5139577490585668</v>
      </c>
      <c r="AA5" s="41">
        <v>30.83746494351401</v>
      </c>
      <c r="AB5" s="43">
        <v>0.0786</v>
      </c>
      <c r="AC5" s="44">
        <v>0.3929</v>
      </c>
      <c r="AD5" s="45">
        <v>57.14</v>
      </c>
      <c r="AE5" s="43">
        <v>0.0922</v>
      </c>
      <c r="AF5" s="46">
        <v>0.4609</v>
      </c>
      <c r="AG5" s="47">
        <v>106.112</v>
      </c>
      <c r="AH5" s="48">
        <v>0.1458227768719428</v>
      </c>
      <c r="AI5" s="49">
        <v>0.9721518458129521</v>
      </c>
      <c r="AJ5" s="38">
        <v>0.14507067862623643</v>
      </c>
      <c r="AK5" s="49">
        <v>0.9671378575082429</v>
      </c>
      <c r="AL5" s="48">
        <v>0.1017418032786885</v>
      </c>
      <c r="AM5" s="49">
        <v>0.67827868852459</v>
      </c>
      <c r="AN5" s="48">
        <v>0.05085287846481875</v>
      </c>
      <c r="AO5" s="49">
        <v>0.33901918976545836</v>
      </c>
      <c r="AP5" s="38">
        <v>0.47</v>
      </c>
      <c r="AQ5" s="39">
        <v>0.94</v>
      </c>
      <c r="AR5" s="50">
        <v>94.0</v>
      </c>
      <c r="AS5" s="38">
        <v>0.48435045317220543</v>
      </c>
      <c r="AT5" s="51">
        <v>0.9687009063444109</v>
      </c>
      <c r="AU5" s="52">
        <v>80.16</v>
      </c>
      <c r="AV5" s="38">
        <v>0.4459417273673257</v>
      </c>
      <c r="AW5" s="53">
        <v>0.8918834547346514</v>
      </c>
      <c r="AX5" s="54">
        <v>85.71</v>
      </c>
      <c r="AY5" s="38">
        <v>0.5</v>
      </c>
      <c r="AZ5" s="39">
        <v>1.0</v>
      </c>
      <c r="BA5" s="41">
        <v>2.0</v>
      </c>
      <c r="BB5" s="38">
        <v>0.4853</v>
      </c>
      <c r="BC5" s="53">
        <v>0.9706</v>
      </c>
      <c r="BD5" s="38">
        <v>0.4634939575802244</v>
      </c>
      <c r="BE5" s="39">
        <v>0.9269879151604488</v>
      </c>
      <c r="BF5" s="53">
        <v>79.238</v>
      </c>
    </row>
    <row r="6" ht="15.75" customHeight="1">
      <c r="A6" s="29" t="s">
        <v>64</v>
      </c>
      <c r="B6" s="30" t="s">
        <v>65</v>
      </c>
      <c r="C6" s="31">
        <v>0.7387</v>
      </c>
      <c r="D6" s="32">
        <v>0.11234116194163746</v>
      </c>
      <c r="E6" s="33">
        <v>0.1395</v>
      </c>
      <c r="F6" s="32">
        <v>0.16406253776435045</v>
      </c>
      <c r="G6" s="34">
        <v>0.16757544224765872</v>
      </c>
      <c r="H6" s="32">
        <v>0.15522685209232678</v>
      </c>
      <c r="I6" s="33">
        <v>0.56</v>
      </c>
      <c r="J6" s="33">
        <v>0.7</v>
      </c>
      <c r="K6" s="33">
        <v>0.82</v>
      </c>
      <c r="L6" s="33">
        <v>0.84</v>
      </c>
      <c r="M6" s="33">
        <v>0.78</v>
      </c>
      <c r="N6" s="35">
        <v>41560.0</v>
      </c>
      <c r="O6" s="35">
        <v>42.0</v>
      </c>
      <c r="P6" s="36">
        <v>2613.93</v>
      </c>
      <c r="Q6" s="36">
        <v>14.362252747252747</v>
      </c>
      <c r="R6" s="37">
        <v>0.018188946480000003</v>
      </c>
      <c r="S6" s="37">
        <v>4.6150725</v>
      </c>
      <c r="T6" s="38">
        <v>0.06170580970818729</v>
      </c>
      <c r="U6" s="39">
        <v>0.12341161941637457</v>
      </c>
      <c r="V6" s="40">
        <v>0.0012664410521169276</v>
      </c>
      <c r="W6" s="41">
        <v>4.55918778762094</v>
      </c>
      <c r="X6" s="38">
        <v>0.5</v>
      </c>
      <c r="Y6" s="39">
        <v>1.0</v>
      </c>
      <c r="Z6" s="42">
        <v>0.3213334691441623</v>
      </c>
      <c r="AA6" s="41">
        <v>19.280008148649735</v>
      </c>
      <c r="AB6" s="43">
        <v>0.0377</v>
      </c>
      <c r="AC6" s="44">
        <v>0.1887</v>
      </c>
      <c r="AD6" s="45">
        <v>27.44</v>
      </c>
      <c r="AE6" s="43">
        <v>0.1027</v>
      </c>
      <c r="AF6" s="46">
        <v>0.5133</v>
      </c>
      <c r="AG6" s="47">
        <v>118.183</v>
      </c>
      <c r="AH6" s="48">
        <v>0.14405987394957984</v>
      </c>
      <c r="AI6" s="49">
        <v>0.9603991596638656</v>
      </c>
      <c r="AJ6" s="38">
        <v>0.14938604827638383</v>
      </c>
      <c r="AK6" s="49">
        <v>0.9959069885092255</v>
      </c>
      <c r="AL6" s="48">
        <v>0.15</v>
      </c>
      <c r="AM6" s="49">
        <v>1.0</v>
      </c>
      <c r="AN6" s="48">
        <v>0.11380236305048336</v>
      </c>
      <c r="AO6" s="49">
        <v>0.7586824203365558</v>
      </c>
      <c r="AP6" s="38">
        <v>0.3985</v>
      </c>
      <c r="AQ6" s="39">
        <v>0.797</v>
      </c>
      <c r="AR6" s="50">
        <v>79.7</v>
      </c>
      <c r="AS6" s="38">
        <v>0.42181268882175227</v>
      </c>
      <c r="AT6" s="51">
        <v>0.8436253776435045</v>
      </c>
      <c r="AU6" s="52">
        <v>69.81</v>
      </c>
      <c r="AV6" s="38">
        <v>0.33787721123829345</v>
      </c>
      <c r="AW6" s="53">
        <v>0.6757544224765869</v>
      </c>
      <c r="AX6" s="54">
        <v>64.94</v>
      </c>
      <c r="AY6" s="38">
        <v>0.5</v>
      </c>
      <c r="AZ6" s="39">
        <v>1.0</v>
      </c>
      <c r="BA6" s="41">
        <v>2.0</v>
      </c>
      <c r="BB6" s="38">
        <v>0.37355</v>
      </c>
      <c r="BC6" s="53">
        <v>0.7471</v>
      </c>
      <c r="BD6" s="38">
        <v>0.40258426046163387</v>
      </c>
      <c r="BE6" s="39">
        <v>0.8051685209232677</v>
      </c>
      <c r="BF6" s="53">
        <v>68.825</v>
      </c>
    </row>
    <row r="7" ht="15.75" customHeight="1">
      <c r="A7" s="29" t="s">
        <v>66</v>
      </c>
      <c r="B7" s="30" t="s">
        <v>67</v>
      </c>
      <c r="C7" s="31">
        <v>0.736</v>
      </c>
      <c r="D7" s="32">
        <v>0.02227714822755769</v>
      </c>
      <c r="E7" s="33">
        <v>0.1457</v>
      </c>
      <c r="F7" s="32">
        <v>0.1909595166163142</v>
      </c>
      <c r="G7" s="34">
        <v>0.1824349635796046</v>
      </c>
      <c r="H7" s="32">
        <v>0.19471000000000002</v>
      </c>
      <c r="I7" s="33">
        <v>0.11</v>
      </c>
      <c r="J7" s="33">
        <v>0.73</v>
      </c>
      <c r="K7" s="33">
        <v>0.95</v>
      </c>
      <c r="L7" s="33">
        <v>0.91</v>
      </c>
      <c r="M7" s="33">
        <v>0.97</v>
      </c>
      <c r="N7" s="35">
        <v>63051.0</v>
      </c>
      <c r="O7" s="35">
        <v>40.0</v>
      </c>
      <c r="P7" s="36">
        <v>3552.0</v>
      </c>
      <c r="Q7" s="36">
        <v>20.49230769230769</v>
      </c>
      <c r="R7" s="37">
        <v>1.0</v>
      </c>
      <c r="S7" s="37">
        <v>29.99</v>
      </c>
      <c r="T7" s="38">
        <v>0.0016014076676511809</v>
      </c>
      <c r="U7" s="39">
        <v>0.0032028153353023617</v>
      </c>
      <c r="V7" s="40">
        <v>0.0487987987987988</v>
      </c>
      <c r="W7" s="41">
        <v>175.67567567567568</v>
      </c>
      <c r="X7" s="38">
        <v>0.10978433347013726</v>
      </c>
      <c r="Y7" s="39">
        <v>0.21956866694027452</v>
      </c>
      <c r="Z7" s="42">
        <v>1.4634759759759761</v>
      </c>
      <c r="AA7" s="41">
        <v>87.80855855855857</v>
      </c>
      <c r="AB7" s="43">
        <v>0.081</v>
      </c>
      <c r="AC7" s="44">
        <v>0.4052</v>
      </c>
      <c r="AD7" s="45">
        <v>58.94</v>
      </c>
      <c r="AE7" s="43">
        <v>0.1445</v>
      </c>
      <c r="AF7" s="46">
        <v>0.7227</v>
      </c>
      <c r="AG7" s="47">
        <v>166.378</v>
      </c>
      <c r="AH7" s="48">
        <v>0.14706275033377839</v>
      </c>
      <c r="AI7" s="49">
        <v>0.9804183355585225</v>
      </c>
      <c r="AJ7" s="38">
        <v>0.15</v>
      </c>
      <c r="AK7" s="49">
        <v>1.0</v>
      </c>
      <c r="AL7" s="48">
        <v>0.13820725995316158</v>
      </c>
      <c r="AM7" s="49">
        <v>0.9213817330210773</v>
      </c>
      <c r="AN7" s="48">
        <v>0.06740656851642131</v>
      </c>
      <c r="AO7" s="49">
        <v>0.4493771234428088</v>
      </c>
      <c r="AP7" s="38">
        <v>0.478</v>
      </c>
      <c r="AQ7" s="39">
        <v>0.956</v>
      </c>
      <c r="AR7" s="50">
        <v>95.6</v>
      </c>
      <c r="AS7" s="38">
        <v>0.476797583081571</v>
      </c>
      <c r="AT7" s="51">
        <v>0.953595166163142</v>
      </c>
      <c r="AU7" s="52">
        <v>78.91</v>
      </c>
      <c r="AV7" s="38">
        <v>0.4121748178980229</v>
      </c>
      <c r="AW7" s="53">
        <v>0.8243496357960458</v>
      </c>
      <c r="AX7" s="54">
        <v>79.22</v>
      </c>
      <c r="AY7" s="38">
        <v>0.5</v>
      </c>
      <c r="AZ7" s="39">
        <v>1.0</v>
      </c>
      <c r="BA7" s="41">
        <v>2.0</v>
      </c>
      <c r="BB7" s="38">
        <v>0.47355</v>
      </c>
      <c r="BC7" s="53">
        <v>0.9471</v>
      </c>
      <c r="BD7" s="38">
        <v>0.5</v>
      </c>
      <c r="BE7" s="39">
        <v>1.0</v>
      </c>
      <c r="BF7" s="53">
        <v>85.479</v>
      </c>
    </row>
    <row r="8" ht="15.75" customHeight="1">
      <c r="A8" s="29" t="s">
        <v>68</v>
      </c>
      <c r="B8" s="30" t="s">
        <v>69</v>
      </c>
      <c r="C8" s="31">
        <v>0.7192</v>
      </c>
      <c r="D8" s="32">
        <v>0.026152931071420124</v>
      </c>
      <c r="E8" s="33">
        <v>0.1347</v>
      </c>
      <c r="F8" s="32">
        <v>0.18605649546827796</v>
      </c>
      <c r="G8" s="34">
        <v>0.18378772112382935</v>
      </c>
      <c r="H8" s="32">
        <v>0.1885440766738029</v>
      </c>
      <c r="I8" s="33">
        <v>0.13</v>
      </c>
      <c r="J8" s="33">
        <v>0.67</v>
      </c>
      <c r="K8" s="33">
        <v>0.93</v>
      </c>
      <c r="L8" s="33">
        <v>0.92</v>
      </c>
      <c r="M8" s="33">
        <v>0.94</v>
      </c>
      <c r="N8" s="35">
        <v>58484.0</v>
      </c>
      <c r="O8" s="35">
        <v>44.0</v>
      </c>
      <c r="P8" s="36">
        <v>3830.01</v>
      </c>
      <c r="Q8" s="36">
        <v>20.08746503496504</v>
      </c>
      <c r="R8" s="37">
        <v>0.24772166666666665</v>
      </c>
      <c r="S8" s="37">
        <v>25.937827403249994</v>
      </c>
      <c r="T8" s="38">
        <v>0.006336831745540185</v>
      </c>
      <c r="U8" s="39">
        <v>0.01267366349108037</v>
      </c>
      <c r="V8" s="40">
        <v>0.012332151729223795</v>
      </c>
      <c r="W8" s="41">
        <v>44.39574622520566</v>
      </c>
      <c r="X8" s="38">
        <v>0.12442782361156043</v>
      </c>
      <c r="Y8" s="39">
        <v>0.24885564722312087</v>
      </c>
      <c r="Z8" s="42">
        <v>1.2912444331876411</v>
      </c>
      <c r="AA8" s="41">
        <v>77.47466599125846</v>
      </c>
      <c r="AB8" s="43">
        <v>0.0883</v>
      </c>
      <c r="AC8" s="44">
        <v>0.4416</v>
      </c>
      <c r="AD8" s="45">
        <v>64.23</v>
      </c>
      <c r="AE8" s="43">
        <v>0.2</v>
      </c>
      <c r="AF8" s="46">
        <v>1.0</v>
      </c>
      <c r="AG8" s="47">
        <v>230.221</v>
      </c>
      <c r="AH8" s="48">
        <v>0.13828661937539286</v>
      </c>
      <c r="AI8" s="49">
        <v>0.9219107958359525</v>
      </c>
      <c r="AJ8" s="38">
        <v>0.1420376504807304</v>
      </c>
      <c r="AK8" s="49">
        <v>0.9469176698715359</v>
      </c>
      <c r="AL8" s="48">
        <v>0.07071110285926475</v>
      </c>
      <c r="AM8" s="49">
        <v>0.47140735239509834</v>
      </c>
      <c r="AN8" s="48">
        <v>0.03392268504644891</v>
      </c>
      <c r="AO8" s="49">
        <v>0.22615123364299272</v>
      </c>
      <c r="AP8" s="38">
        <v>0.4385</v>
      </c>
      <c r="AQ8" s="39">
        <v>0.877</v>
      </c>
      <c r="AR8" s="50">
        <v>87.7</v>
      </c>
      <c r="AS8" s="38">
        <v>0.49178247734138975</v>
      </c>
      <c r="AT8" s="51">
        <v>0.9835649546827795</v>
      </c>
      <c r="AU8" s="52">
        <v>81.39</v>
      </c>
      <c r="AV8" s="38">
        <v>0.41893860561914675</v>
      </c>
      <c r="AW8" s="53">
        <v>0.8378772112382935</v>
      </c>
      <c r="AX8" s="54">
        <v>80.52</v>
      </c>
      <c r="AY8" s="38">
        <v>0.5</v>
      </c>
      <c r="AZ8" s="39">
        <v>1.0</v>
      </c>
      <c r="BA8" s="41">
        <v>2.0</v>
      </c>
      <c r="BB8" s="38">
        <v>0.48235</v>
      </c>
      <c r="BC8" s="53">
        <v>0.9647</v>
      </c>
      <c r="BD8" s="38">
        <v>0.4603703833690146</v>
      </c>
      <c r="BE8" s="39">
        <v>0.9207407667380292</v>
      </c>
      <c r="BF8" s="53">
        <v>78.704</v>
      </c>
    </row>
    <row r="9" ht="15.75" customHeight="1">
      <c r="A9" s="29" t="s">
        <v>70</v>
      </c>
      <c r="B9" s="30" t="s">
        <v>71</v>
      </c>
      <c r="C9" s="31">
        <v>0.7128</v>
      </c>
      <c r="D9" s="32">
        <v>0.034961685299084715</v>
      </c>
      <c r="E9" s="33">
        <v>0.1347</v>
      </c>
      <c r="F9" s="32">
        <v>0.18073504531722057</v>
      </c>
      <c r="G9" s="34">
        <v>0.18784599375650368</v>
      </c>
      <c r="H9" s="32">
        <v>0.17453838907801916</v>
      </c>
      <c r="I9" s="33">
        <v>0.17</v>
      </c>
      <c r="J9" s="33">
        <v>0.67</v>
      </c>
      <c r="K9" s="33">
        <v>0.9</v>
      </c>
      <c r="L9" s="33">
        <v>0.94</v>
      </c>
      <c r="M9" s="33">
        <v>0.87</v>
      </c>
      <c r="N9" s="35">
        <v>39257.0</v>
      </c>
      <c r="O9" s="35">
        <v>35.0</v>
      </c>
      <c r="P9" s="36">
        <v>2729.81</v>
      </c>
      <c r="Q9" s="36">
        <v>17.998747252747254</v>
      </c>
      <c r="R9" s="37">
        <v>0.088679341</v>
      </c>
      <c r="S9" s="37">
        <v>18.19343795</v>
      </c>
      <c r="T9" s="38">
        <v>0.015861010650518984</v>
      </c>
      <c r="U9" s="39">
        <v>0.03172202130103797</v>
      </c>
      <c r="V9" s="40">
        <v>0.004926972958435446</v>
      </c>
      <c r="W9" s="41">
        <v>17.737102650367607</v>
      </c>
      <c r="X9" s="38">
        <v>0.15894741584490457</v>
      </c>
      <c r="Y9" s="39">
        <v>0.31789483168980914</v>
      </c>
      <c r="Z9" s="42">
        <v>1.0108169026721028</v>
      </c>
      <c r="AA9" s="41">
        <v>60.64901416032617</v>
      </c>
      <c r="AB9" s="43">
        <v>0.0752</v>
      </c>
      <c r="AC9" s="44">
        <v>0.3762</v>
      </c>
      <c r="AD9" s="45">
        <v>54.72</v>
      </c>
      <c r="AE9" s="43">
        <v>0.149</v>
      </c>
      <c r="AF9" s="46">
        <v>0.7449</v>
      </c>
      <c r="AG9" s="47">
        <v>171.499</v>
      </c>
      <c r="AH9" s="48">
        <v>0.13660393669451953</v>
      </c>
      <c r="AI9" s="49">
        <v>0.9106929112967969</v>
      </c>
      <c r="AJ9" s="38">
        <v>0.145824093982438</v>
      </c>
      <c r="AK9" s="49">
        <v>0.9721606265495868</v>
      </c>
      <c r="AL9" s="48">
        <v>0.09109839816933635</v>
      </c>
      <c r="AM9" s="49">
        <v>0.6073226544622423</v>
      </c>
      <c r="AN9" s="48">
        <v>0.07573385518590997</v>
      </c>
      <c r="AO9" s="49">
        <v>0.5048923679060665</v>
      </c>
      <c r="AP9" s="38">
        <v>0.46149999999999997</v>
      </c>
      <c r="AQ9" s="39">
        <v>0.9229999999999999</v>
      </c>
      <c r="AR9" s="50">
        <v>92.3</v>
      </c>
      <c r="AS9" s="38">
        <v>0.44217522658610275</v>
      </c>
      <c r="AT9" s="51">
        <v>0.8843504531722055</v>
      </c>
      <c r="AU9" s="52">
        <v>73.18</v>
      </c>
      <c r="AV9" s="38">
        <v>0.43922996878251824</v>
      </c>
      <c r="AW9" s="53">
        <v>0.8784599375650365</v>
      </c>
      <c r="AX9" s="54">
        <v>84.42</v>
      </c>
      <c r="AY9" s="38">
        <v>0.5</v>
      </c>
      <c r="AZ9" s="39">
        <v>1.0</v>
      </c>
      <c r="BA9" s="41">
        <v>2.0</v>
      </c>
      <c r="BB9" s="38">
        <v>0.4412</v>
      </c>
      <c r="BC9" s="53">
        <v>0.8824</v>
      </c>
      <c r="BD9" s="38">
        <v>0.4314919453900958</v>
      </c>
      <c r="BE9" s="39">
        <v>0.8629838907801916</v>
      </c>
      <c r="BF9" s="53">
        <v>73.767</v>
      </c>
    </row>
    <row r="10" ht="15.75" customHeight="1">
      <c r="A10" s="29" t="s">
        <v>72</v>
      </c>
      <c r="B10" s="30" t="s">
        <v>71</v>
      </c>
      <c r="C10" s="31">
        <v>0.7093</v>
      </c>
      <c r="D10" s="32">
        <v>0.028709105729415835</v>
      </c>
      <c r="E10" s="33">
        <v>0.1461</v>
      </c>
      <c r="F10" s="32">
        <v>0.1908722054380665</v>
      </c>
      <c r="G10" s="34">
        <v>0.17972944849115505</v>
      </c>
      <c r="H10" s="32">
        <v>0.163917784017127</v>
      </c>
      <c r="I10" s="33">
        <v>0.14</v>
      </c>
      <c r="J10" s="33">
        <v>0.73</v>
      </c>
      <c r="K10" s="33">
        <v>0.95</v>
      </c>
      <c r="L10" s="33">
        <v>0.9</v>
      </c>
      <c r="M10" s="33">
        <v>0.82</v>
      </c>
      <c r="N10" s="35">
        <v>81867.0</v>
      </c>
      <c r="O10" s="35">
        <v>41.7</v>
      </c>
      <c r="P10" s="36">
        <v>6449.37</v>
      </c>
      <c r="Q10" s="36">
        <v>35.69103486441615</v>
      </c>
      <c r="R10" s="37">
        <v>1.5989727649999999</v>
      </c>
      <c r="S10" s="37">
        <v>40.4394473</v>
      </c>
      <c r="T10" s="38">
        <v>0.001744331844766684</v>
      </c>
      <c r="U10" s="39">
        <v>0.003488663689533368</v>
      </c>
      <c r="V10" s="40">
        <v>0.04480040354879624</v>
      </c>
      <c r="W10" s="41">
        <v>161.28145277566645</v>
      </c>
      <c r="X10" s="38">
        <v>0.14180119680231248</v>
      </c>
      <c r="Y10" s="39">
        <v>0.28360239360462497</v>
      </c>
      <c r="Z10" s="42">
        <v>1.1330421618096032</v>
      </c>
      <c r="AA10" s="41">
        <v>67.9825297085762</v>
      </c>
      <c r="AB10" s="43">
        <v>0.1073</v>
      </c>
      <c r="AC10" s="44">
        <v>0.5364</v>
      </c>
      <c r="AD10" s="45">
        <v>78.03</v>
      </c>
      <c r="AE10" s="43">
        <v>0.1556</v>
      </c>
      <c r="AF10" s="46">
        <v>0.778</v>
      </c>
      <c r="AG10" s="47">
        <v>179.118</v>
      </c>
      <c r="AH10" s="48">
        <v>0.1491489598398042</v>
      </c>
      <c r="AI10" s="49">
        <v>0.994326398932028</v>
      </c>
      <c r="AJ10" s="38">
        <v>0.14343535734455146</v>
      </c>
      <c r="AK10" s="49">
        <v>0.9562357156303432</v>
      </c>
      <c r="AL10" s="48">
        <v>0.13876798229435633</v>
      </c>
      <c r="AM10" s="49">
        <v>0.9251198819623755</v>
      </c>
      <c r="AN10" s="48">
        <v>0.036072579054631494</v>
      </c>
      <c r="AO10" s="49">
        <v>0.24048386036421</v>
      </c>
      <c r="AP10" s="38">
        <v>0.4685</v>
      </c>
      <c r="AQ10" s="39">
        <v>0.937</v>
      </c>
      <c r="AR10" s="50">
        <v>93.7</v>
      </c>
      <c r="AS10" s="38">
        <v>0.4858610271903323</v>
      </c>
      <c r="AT10" s="51">
        <v>0.9717220543806646</v>
      </c>
      <c r="AU10" s="52">
        <v>80.41</v>
      </c>
      <c r="AV10" s="38">
        <v>0.39864724245577526</v>
      </c>
      <c r="AW10" s="53">
        <v>0.7972944849115505</v>
      </c>
      <c r="AX10" s="54">
        <v>76.62</v>
      </c>
      <c r="AY10" s="38">
        <v>0.5</v>
      </c>
      <c r="AZ10" s="39">
        <v>1.0</v>
      </c>
      <c r="BA10" s="41">
        <v>2.0</v>
      </c>
      <c r="BB10" s="38">
        <v>0.4147</v>
      </c>
      <c r="BC10" s="53">
        <v>0.8294</v>
      </c>
      <c r="BD10" s="38">
        <v>0.40488892008563504</v>
      </c>
      <c r="BE10" s="39">
        <v>0.8097778401712701</v>
      </c>
      <c r="BF10" s="53">
        <v>69.219</v>
      </c>
    </row>
    <row r="11" ht="15.75" customHeight="1">
      <c r="A11" s="29" t="s">
        <v>73</v>
      </c>
      <c r="B11" s="30" t="s">
        <v>71</v>
      </c>
      <c r="C11" s="31">
        <v>0.7071</v>
      </c>
      <c r="D11" s="32">
        <v>0.04337718258877523</v>
      </c>
      <c r="E11" s="33">
        <v>0.1243</v>
      </c>
      <c r="F11" s="32">
        <v>0.18963141993957705</v>
      </c>
      <c r="G11" s="34">
        <v>0.18378772112382935</v>
      </c>
      <c r="H11" s="32">
        <v>0.1659199437288691</v>
      </c>
      <c r="I11" s="33">
        <v>0.22</v>
      </c>
      <c r="J11" s="33">
        <v>0.62</v>
      </c>
      <c r="K11" s="33">
        <v>0.95</v>
      </c>
      <c r="L11" s="33">
        <v>0.92</v>
      </c>
      <c r="M11" s="33">
        <v>0.83</v>
      </c>
      <c r="N11" s="35">
        <v>45466.0</v>
      </c>
      <c r="O11" s="35">
        <v>40.0</v>
      </c>
      <c r="P11" s="36">
        <v>2992.4</v>
      </c>
      <c r="Q11" s="36">
        <v>17.263846153846153</v>
      </c>
      <c r="R11" s="37">
        <v>0.35495399999999994</v>
      </c>
      <c r="S11" s="37">
        <v>13.016986125</v>
      </c>
      <c r="T11" s="38">
        <v>0.003800813132168099</v>
      </c>
      <c r="U11" s="39">
        <v>0.007601626264336198</v>
      </c>
      <c r="V11" s="40">
        <v>0.020560540034754708</v>
      </c>
      <c r="W11" s="41">
        <v>74.01794412511695</v>
      </c>
      <c r="X11" s="38">
        <v>0.21308509981170803</v>
      </c>
      <c r="Y11" s="39">
        <v>0.42617019962341607</v>
      </c>
      <c r="Z11" s="42">
        <v>0.7540026717684802</v>
      </c>
      <c r="AA11" s="41">
        <v>45.24016030610881</v>
      </c>
      <c r="AB11" s="43">
        <v>0.0718</v>
      </c>
      <c r="AC11" s="44">
        <v>0.3592</v>
      </c>
      <c r="AD11" s="45">
        <v>52.25</v>
      </c>
      <c r="AE11" s="43">
        <v>0.0947</v>
      </c>
      <c r="AF11" s="46">
        <v>0.4737</v>
      </c>
      <c r="AG11" s="47">
        <v>109.063</v>
      </c>
      <c r="AH11" s="48">
        <v>0.1484850871692605</v>
      </c>
      <c r="AI11" s="49">
        <v>0.9899005811284035</v>
      </c>
      <c r="AJ11" s="38">
        <v>0.14224002614921696</v>
      </c>
      <c r="AK11" s="49">
        <v>0.9482668409947799</v>
      </c>
      <c r="AL11" s="48">
        <v>0.11530026109660574</v>
      </c>
      <c r="AM11" s="49">
        <v>0.768668407310705</v>
      </c>
      <c r="AN11" s="48">
        <v>0.04907265144863916</v>
      </c>
      <c r="AO11" s="49">
        <v>0.3271510096575944</v>
      </c>
      <c r="AP11" s="38">
        <v>0.48</v>
      </c>
      <c r="AQ11" s="39">
        <v>0.96</v>
      </c>
      <c r="AR11" s="50">
        <v>96.0</v>
      </c>
      <c r="AS11" s="38">
        <v>0.4681570996978852</v>
      </c>
      <c r="AT11" s="51">
        <v>0.9363141993957704</v>
      </c>
      <c r="AU11" s="52">
        <v>77.48</v>
      </c>
      <c r="AV11" s="38">
        <v>0.41893860561914675</v>
      </c>
      <c r="AW11" s="53">
        <v>0.8378772112382935</v>
      </c>
      <c r="AX11" s="54">
        <v>80.52</v>
      </c>
      <c r="AY11" s="38">
        <v>0.5</v>
      </c>
      <c r="AZ11" s="39">
        <v>1.0</v>
      </c>
      <c r="BA11" s="41">
        <v>2.0</v>
      </c>
      <c r="BB11" s="38">
        <v>0.36765</v>
      </c>
      <c r="BC11" s="53">
        <v>0.7353</v>
      </c>
      <c r="BD11" s="38">
        <v>0.4619497186443454</v>
      </c>
      <c r="BE11" s="39">
        <v>0.9238994372886908</v>
      </c>
      <c r="BF11" s="53">
        <v>78.974</v>
      </c>
    </row>
    <row r="12" ht="15.75" customHeight="1">
      <c r="A12" s="29" t="s">
        <v>74</v>
      </c>
      <c r="B12" s="30" t="s">
        <v>60</v>
      </c>
      <c r="C12" s="31">
        <v>0.7065</v>
      </c>
      <c r="D12" s="32">
        <v>0.024531613289655176</v>
      </c>
      <c r="E12" s="33">
        <v>0.1231</v>
      </c>
      <c r="F12" s="32">
        <v>0.18706918429003022</v>
      </c>
      <c r="G12" s="34">
        <v>0.18108220603537983</v>
      </c>
      <c r="H12" s="32">
        <v>0.1907851813895811</v>
      </c>
      <c r="I12" s="33">
        <v>0.12</v>
      </c>
      <c r="J12" s="33">
        <v>0.62</v>
      </c>
      <c r="K12" s="33">
        <v>0.94</v>
      </c>
      <c r="L12" s="33">
        <v>0.91</v>
      </c>
      <c r="M12" s="33">
        <v>0.95</v>
      </c>
      <c r="N12" s="35">
        <v>39229.0</v>
      </c>
      <c r="O12" s="35">
        <v>40.0</v>
      </c>
      <c r="P12" s="36">
        <v>2743.73</v>
      </c>
      <c r="Q12" s="36">
        <v>15.829211538461538</v>
      </c>
      <c r="R12" s="37">
        <v>0.114253</v>
      </c>
      <c r="S12" s="37">
        <v>22.741664999999998</v>
      </c>
      <c r="T12" s="38">
        <v>0.010826864610797213</v>
      </c>
      <c r="U12" s="39">
        <v>0.021653729221594427</v>
      </c>
      <c r="V12" s="40">
        <v>0.007217857928197503</v>
      </c>
      <c r="W12" s="41">
        <v>25.98428854151101</v>
      </c>
      <c r="X12" s="38">
        <v>0.11183120183747866</v>
      </c>
      <c r="Y12" s="39">
        <v>0.22366240367495732</v>
      </c>
      <c r="Z12" s="42">
        <v>1.436689688854224</v>
      </c>
      <c r="AA12" s="41">
        <v>86.20138133125344</v>
      </c>
      <c r="AB12" s="43">
        <v>0.0656</v>
      </c>
      <c r="AC12" s="44">
        <v>0.3281</v>
      </c>
      <c r="AD12" s="45">
        <v>47.73</v>
      </c>
      <c r="AE12" s="43">
        <v>0.0679</v>
      </c>
      <c r="AF12" s="46">
        <v>0.3397</v>
      </c>
      <c r="AG12" s="47">
        <v>78.204</v>
      </c>
      <c r="AH12" s="48">
        <v>0.12533607350662435</v>
      </c>
      <c r="AI12" s="49">
        <v>0.8355738233774958</v>
      </c>
      <c r="AJ12" s="38">
        <v>0.14982158786797503</v>
      </c>
      <c r="AK12" s="49">
        <v>0.9988105857865002</v>
      </c>
      <c r="AL12" s="48">
        <v>0.15</v>
      </c>
      <c r="AM12" s="49">
        <v>1.0</v>
      </c>
      <c r="AN12" s="48">
        <v>0.05657894736842103</v>
      </c>
      <c r="AO12" s="49">
        <v>0.3771929824561402</v>
      </c>
      <c r="AP12" s="38">
        <v>0.47450000000000003</v>
      </c>
      <c r="AQ12" s="39">
        <v>0.9490000000000001</v>
      </c>
      <c r="AR12" s="50">
        <v>94.9</v>
      </c>
      <c r="AS12" s="38">
        <v>0.460845921450151</v>
      </c>
      <c r="AT12" s="51">
        <v>0.921691842900302</v>
      </c>
      <c r="AU12" s="52">
        <v>76.27</v>
      </c>
      <c r="AV12" s="38">
        <v>0.4054110301768991</v>
      </c>
      <c r="AW12" s="53">
        <v>0.8108220603537982</v>
      </c>
      <c r="AX12" s="54">
        <v>77.92</v>
      </c>
      <c r="AY12" s="38">
        <v>0.5</v>
      </c>
      <c r="AZ12" s="39">
        <v>1.0</v>
      </c>
      <c r="BA12" s="41">
        <v>2.0</v>
      </c>
      <c r="BB12" s="38">
        <v>0.4794</v>
      </c>
      <c r="BC12" s="53">
        <v>0.9588</v>
      </c>
      <c r="BD12" s="38">
        <v>0.4745259069479053</v>
      </c>
      <c r="BE12" s="39">
        <v>0.9490518138958106</v>
      </c>
      <c r="BF12" s="53">
        <v>81.124</v>
      </c>
    </row>
    <row r="13" ht="15.75" customHeight="1">
      <c r="A13" s="29" t="s">
        <v>75</v>
      </c>
      <c r="B13" s="30" t="s">
        <v>71</v>
      </c>
      <c r="C13" s="31">
        <v>0.706</v>
      </c>
      <c r="D13" s="32">
        <v>0.020927892112249418</v>
      </c>
      <c r="E13" s="33">
        <v>0.1273</v>
      </c>
      <c r="F13" s="32">
        <v>0.19393232628398793</v>
      </c>
      <c r="G13" s="34">
        <v>0.18514047866805414</v>
      </c>
      <c r="H13" s="32">
        <v>0.17867830239006072</v>
      </c>
      <c r="I13" s="33">
        <v>0.1</v>
      </c>
      <c r="J13" s="33">
        <v>0.64</v>
      </c>
      <c r="K13" s="33">
        <v>0.97</v>
      </c>
      <c r="L13" s="33">
        <v>0.93</v>
      </c>
      <c r="M13" s="33">
        <v>0.89</v>
      </c>
      <c r="N13" s="35">
        <v>51290.0</v>
      </c>
      <c r="O13" s="35">
        <v>40.0</v>
      </c>
      <c r="P13" s="36">
        <v>3096.65</v>
      </c>
      <c r="Q13" s="36">
        <v>17.865288461538462</v>
      </c>
      <c r="R13" s="37">
        <v>0.769067</v>
      </c>
      <c r="S13" s="37">
        <v>27.915215</v>
      </c>
      <c r="T13" s="38">
        <v>0.0018153354630286484</v>
      </c>
      <c r="U13" s="39">
        <v>0.0036306709260572967</v>
      </c>
      <c r="V13" s="40">
        <v>0.04304811543657393</v>
      </c>
      <c r="W13" s="41">
        <v>154.97321557166615</v>
      </c>
      <c r="X13" s="38">
        <v>0.10282412509821844</v>
      </c>
      <c r="Y13" s="39">
        <v>0.20564825019643687</v>
      </c>
      <c r="Z13" s="42">
        <v>1.5625392816968875</v>
      </c>
      <c r="AA13" s="41">
        <v>93.75235690181324</v>
      </c>
      <c r="AB13" s="43">
        <v>0.1231</v>
      </c>
      <c r="AC13" s="44">
        <v>0.6155</v>
      </c>
      <c r="AD13" s="45">
        <v>89.53</v>
      </c>
      <c r="AE13" s="43">
        <v>0.1124</v>
      </c>
      <c r="AF13" s="46">
        <v>0.562</v>
      </c>
      <c r="AG13" s="47">
        <v>129.383</v>
      </c>
      <c r="AH13" s="48">
        <v>0.13255972934587115</v>
      </c>
      <c r="AI13" s="49">
        <v>0.8837315289724743</v>
      </c>
      <c r="AJ13" s="38">
        <v>0.14910895392639814</v>
      </c>
      <c r="AK13" s="49">
        <v>0.9940596928426544</v>
      </c>
      <c r="AL13" s="48">
        <v>0.06368826340945302</v>
      </c>
      <c r="AM13" s="49">
        <v>0.42458842272968683</v>
      </c>
      <c r="AN13" s="48">
        <v>0.05565665620797849</v>
      </c>
      <c r="AO13" s="49">
        <v>0.3710443747198566</v>
      </c>
      <c r="AP13" s="38">
        <v>0.478</v>
      </c>
      <c r="AQ13" s="39">
        <v>0.956</v>
      </c>
      <c r="AR13" s="50">
        <v>95.6</v>
      </c>
      <c r="AS13" s="38">
        <v>0.4916616314199396</v>
      </c>
      <c r="AT13" s="51">
        <v>0.9833232628398793</v>
      </c>
      <c r="AU13" s="52">
        <v>81.37</v>
      </c>
      <c r="AV13" s="38">
        <v>0.42570239334027055</v>
      </c>
      <c r="AW13" s="53">
        <v>0.8514047866805411</v>
      </c>
      <c r="AX13" s="54">
        <v>81.82</v>
      </c>
      <c r="AY13" s="38">
        <v>0.5</v>
      </c>
      <c r="AZ13" s="39">
        <v>1.0</v>
      </c>
      <c r="BA13" s="41">
        <v>2.0</v>
      </c>
      <c r="BB13" s="38">
        <v>0.45295</v>
      </c>
      <c r="BC13" s="53">
        <v>0.9059</v>
      </c>
      <c r="BD13" s="38">
        <v>0.44044151195030357</v>
      </c>
      <c r="BE13" s="39">
        <v>0.8808830239006071</v>
      </c>
      <c r="BF13" s="53">
        <v>75.297</v>
      </c>
    </row>
    <row r="14" ht="15.75" customHeight="1">
      <c r="A14" s="29" t="s">
        <v>76</v>
      </c>
      <c r="B14" s="30" t="s">
        <v>62</v>
      </c>
      <c r="C14" s="31">
        <v>0.6983</v>
      </c>
      <c r="D14" s="32">
        <v>0.05170481933033725</v>
      </c>
      <c r="E14" s="33">
        <v>0.122</v>
      </c>
      <c r="F14" s="32">
        <v>0.1833700906344411</v>
      </c>
      <c r="G14" s="34">
        <v>0.16486992715920917</v>
      </c>
      <c r="H14" s="32">
        <v>0.17634556569449808</v>
      </c>
      <c r="I14" s="33">
        <v>0.26</v>
      </c>
      <c r="J14" s="33">
        <v>0.61</v>
      </c>
      <c r="K14" s="33">
        <v>0.92</v>
      </c>
      <c r="L14" s="33">
        <v>0.82</v>
      </c>
      <c r="M14" s="33">
        <v>0.88</v>
      </c>
      <c r="N14" s="35">
        <v>39048.0</v>
      </c>
      <c r="O14" s="35">
        <v>40.0</v>
      </c>
      <c r="P14" s="36">
        <v>2794.8</v>
      </c>
      <c r="Q14" s="36">
        <v>16.123846153846156</v>
      </c>
      <c r="R14" s="37">
        <v>0.8757324240000002</v>
      </c>
      <c r="S14" s="37">
        <v>10.07667885</v>
      </c>
      <c r="T14" s="38">
        <v>0.0014388259147835691</v>
      </c>
      <c r="U14" s="39">
        <v>0.0028776518295671382</v>
      </c>
      <c r="V14" s="40">
        <v>0.054312873965936745</v>
      </c>
      <c r="W14" s="41">
        <v>195.52634627737228</v>
      </c>
      <c r="X14" s="38">
        <v>0.2570852707369027</v>
      </c>
      <c r="Y14" s="39">
        <v>0.5141705414738054</v>
      </c>
      <c r="Z14" s="42">
        <v>0.6249550357807356</v>
      </c>
      <c r="AA14" s="41">
        <v>37.497302146844135</v>
      </c>
      <c r="AB14" s="43">
        <v>0.0566</v>
      </c>
      <c r="AC14" s="44">
        <v>0.2832</v>
      </c>
      <c r="AD14" s="45">
        <v>41.19</v>
      </c>
      <c r="AE14" s="43">
        <v>0.1174</v>
      </c>
      <c r="AF14" s="46">
        <v>0.5871</v>
      </c>
      <c r="AG14" s="47">
        <v>135.172</v>
      </c>
      <c r="AH14" s="48">
        <v>0.10901498532491244</v>
      </c>
      <c r="AI14" s="49">
        <v>0.7267665688327496</v>
      </c>
      <c r="AJ14" s="38">
        <v>0.13653269741072505</v>
      </c>
      <c r="AK14" s="49">
        <v>0.910217982738167</v>
      </c>
      <c r="AL14" s="48">
        <v>0.07678618162784612</v>
      </c>
      <c r="AM14" s="49">
        <v>0.5119078775189742</v>
      </c>
      <c r="AN14" s="48">
        <v>0.11341386554621848</v>
      </c>
      <c r="AO14" s="49">
        <v>0.7560924369747899</v>
      </c>
      <c r="AP14" s="38">
        <v>0.4725</v>
      </c>
      <c r="AQ14" s="39">
        <v>0.945</v>
      </c>
      <c r="AR14" s="50">
        <v>94.5</v>
      </c>
      <c r="AS14" s="38">
        <v>0.44435045317220545</v>
      </c>
      <c r="AT14" s="51">
        <v>0.8887009063444109</v>
      </c>
      <c r="AU14" s="52">
        <v>73.54</v>
      </c>
      <c r="AV14" s="38">
        <v>0.3243496357960458</v>
      </c>
      <c r="AW14" s="53">
        <v>0.6486992715920916</v>
      </c>
      <c r="AX14" s="54">
        <v>62.34</v>
      </c>
      <c r="AY14" s="38">
        <v>0.5</v>
      </c>
      <c r="AZ14" s="39">
        <v>1.0</v>
      </c>
      <c r="BA14" s="41">
        <v>2.0</v>
      </c>
      <c r="BB14" s="38">
        <v>0.45295</v>
      </c>
      <c r="BC14" s="53">
        <v>0.9059</v>
      </c>
      <c r="BD14" s="38">
        <v>0.4287778284724903</v>
      </c>
      <c r="BE14" s="39">
        <v>0.8575556569449806</v>
      </c>
      <c r="BF14" s="53">
        <v>73.303</v>
      </c>
    </row>
    <row r="15" ht="15.75" customHeight="1">
      <c r="A15" s="29" t="s">
        <v>77</v>
      </c>
      <c r="B15" s="30" t="s">
        <v>60</v>
      </c>
      <c r="C15" s="31">
        <v>0.6972</v>
      </c>
      <c r="D15" s="32">
        <v>0.025518413765367304</v>
      </c>
      <c r="E15" s="33">
        <v>0.1337</v>
      </c>
      <c r="F15" s="32">
        <v>0.19640000000000002</v>
      </c>
      <c r="G15" s="34">
        <v>0.15945889698231008</v>
      </c>
      <c r="H15" s="32">
        <v>0.18215362837656035</v>
      </c>
      <c r="I15" s="33">
        <v>0.13</v>
      </c>
      <c r="J15" s="33">
        <v>0.67</v>
      </c>
      <c r="K15" s="33">
        <v>0.98</v>
      </c>
      <c r="L15" s="33">
        <v>0.8</v>
      </c>
      <c r="M15" s="33">
        <v>0.91</v>
      </c>
      <c r="N15" s="35">
        <v>50339.0</v>
      </c>
      <c r="O15" s="35">
        <v>40.0</v>
      </c>
      <c r="P15" s="36">
        <v>3067.9</v>
      </c>
      <c r="Q15" s="36">
        <v>17.699423076923075</v>
      </c>
      <c r="R15" s="37">
        <v>0.202535478</v>
      </c>
      <c r="S15" s="37">
        <v>23.547869000000002</v>
      </c>
      <c r="T15" s="38">
        <v>0.006829187498637884</v>
      </c>
      <c r="U15" s="39">
        <v>0.013658374997275768</v>
      </c>
      <c r="V15" s="40">
        <v>0.011443055353825093</v>
      </c>
      <c r="W15" s="41">
        <v>41.194999273770335</v>
      </c>
      <c r="X15" s="38">
        <v>0.12076288132819862</v>
      </c>
      <c r="Y15" s="39">
        <v>0.24152576265639725</v>
      </c>
      <c r="Z15" s="42">
        <v>1.3304314438758327</v>
      </c>
      <c r="AA15" s="41">
        <v>79.82588663254997</v>
      </c>
      <c r="AB15" s="43">
        <v>0.0887</v>
      </c>
      <c r="AC15" s="44">
        <v>0.4435</v>
      </c>
      <c r="AD15" s="45">
        <v>64.51</v>
      </c>
      <c r="AE15" s="43">
        <v>0.1369</v>
      </c>
      <c r="AF15" s="46">
        <v>0.6845</v>
      </c>
      <c r="AG15" s="47">
        <v>157.585</v>
      </c>
      <c r="AH15" s="48">
        <v>0.13564347336100693</v>
      </c>
      <c r="AI15" s="49">
        <v>0.9042898224067129</v>
      </c>
      <c r="AJ15" s="38">
        <v>0.14683732526382443</v>
      </c>
      <c r="AK15" s="49">
        <v>0.9789155017588295</v>
      </c>
      <c r="AL15" s="48">
        <v>0.12572008113590266</v>
      </c>
      <c r="AM15" s="49">
        <v>0.8381338742393512</v>
      </c>
      <c r="AN15" s="48">
        <v>0.0344575420213927</v>
      </c>
      <c r="AO15" s="49">
        <v>0.22971694680928467</v>
      </c>
      <c r="AP15" s="38">
        <v>0.48200000000000004</v>
      </c>
      <c r="AQ15" s="39">
        <v>0.9640000000000001</v>
      </c>
      <c r="AR15" s="50">
        <v>96.4</v>
      </c>
      <c r="AS15" s="38">
        <v>0.5</v>
      </c>
      <c r="AT15" s="51">
        <v>1.0</v>
      </c>
      <c r="AU15" s="52">
        <v>82.75</v>
      </c>
      <c r="AV15" s="38">
        <v>0.29729448491155047</v>
      </c>
      <c r="AW15" s="53">
        <v>0.5945889698231009</v>
      </c>
      <c r="AX15" s="54">
        <v>57.14</v>
      </c>
      <c r="AY15" s="38">
        <v>0.5</v>
      </c>
      <c r="AZ15" s="39">
        <v>1.0</v>
      </c>
      <c r="BA15" s="41">
        <v>2.0</v>
      </c>
      <c r="BB15" s="38">
        <v>0.45</v>
      </c>
      <c r="BC15" s="53">
        <v>0.9</v>
      </c>
      <c r="BD15" s="38">
        <v>0.4607681418828017</v>
      </c>
      <c r="BE15" s="39">
        <v>0.9215362837656034</v>
      </c>
      <c r="BF15" s="53">
        <v>78.772</v>
      </c>
    </row>
    <row r="16" ht="15.75" customHeight="1">
      <c r="A16" s="29" t="s">
        <v>78</v>
      </c>
      <c r="B16" s="30" t="s">
        <v>60</v>
      </c>
      <c r="C16" s="31">
        <v>0.6916</v>
      </c>
      <c r="D16" s="32">
        <v>0.014180620840277425</v>
      </c>
      <c r="E16" s="33">
        <v>0.1435</v>
      </c>
      <c r="F16" s="32">
        <v>0.19433957703927496</v>
      </c>
      <c r="G16" s="34">
        <v>0.16486992715920917</v>
      </c>
      <c r="H16" s="32">
        <v>0.17472401817990385</v>
      </c>
      <c r="I16" s="33">
        <v>0.07</v>
      </c>
      <c r="J16" s="33">
        <v>0.72</v>
      </c>
      <c r="K16" s="33">
        <v>0.97</v>
      </c>
      <c r="L16" s="33">
        <v>0.82</v>
      </c>
      <c r="M16" s="33">
        <v>0.87</v>
      </c>
      <c r="N16" s="35">
        <v>67989.0</v>
      </c>
      <c r="O16" s="35">
        <v>37.5</v>
      </c>
      <c r="P16" s="36">
        <v>3658.96</v>
      </c>
      <c r="Q16" s="36">
        <v>22.516676923076922</v>
      </c>
      <c r="R16" s="37">
        <v>1.7448588999999999</v>
      </c>
      <c r="S16" s="37">
        <v>51.759051875</v>
      </c>
      <c r="T16" s="38">
        <v>0.0010084515060066826</v>
      </c>
      <c r="U16" s="39">
        <v>0.002016903012013365</v>
      </c>
      <c r="V16" s="40">
        <v>0.07749184775182019</v>
      </c>
      <c r="W16" s="41">
        <v>278.9706519065527</v>
      </c>
      <c r="X16" s="38">
        <v>0.06989465269538044</v>
      </c>
      <c r="Y16" s="39">
        <v>0.13978930539076087</v>
      </c>
      <c r="Z16" s="42">
        <v>2.2986985180727584</v>
      </c>
      <c r="AA16" s="41">
        <v>137.9219110843655</v>
      </c>
      <c r="AB16" s="43">
        <v>0.1285</v>
      </c>
      <c r="AC16" s="44">
        <v>0.6423</v>
      </c>
      <c r="AD16" s="45">
        <v>93.42</v>
      </c>
      <c r="AE16" s="43">
        <v>0.1265</v>
      </c>
      <c r="AF16" s="46">
        <v>0.6324</v>
      </c>
      <c r="AG16" s="47">
        <v>145.603</v>
      </c>
      <c r="AH16" s="48">
        <v>0.13809150513112886</v>
      </c>
      <c r="AI16" s="49">
        <v>0.9206100342075257</v>
      </c>
      <c r="AJ16" s="38">
        <v>0.14940340813131545</v>
      </c>
      <c r="AK16" s="49">
        <v>0.9960227208754363</v>
      </c>
      <c r="AL16" s="48">
        <v>0.13721399730820993</v>
      </c>
      <c r="AM16" s="49">
        <v>0.9147599820547329</v>
      </c>
      <c r="AN16" s="48">
        <v>0.03794345680946043</v>
      </c>
      <c r="AO16" s="49">
        <v>0.2529563787297362</v>
      </c>
      <c r="AP16" s="38">
        <v>0.49200000000000005</v>
      </c>
      <c r="AQ16" s="39">
        <v>0.9840000000000001</v>
      </c>
      <c r="AR16" s="50">
        <v>98.4</v>
      </c>
      <c r="AS16" s="38">
        <v>0.47969788519637463</v>
      </c>
      <c r="AT16" s="51">
        <v>0.9593957703927493</v>
      </c>
      <c r="AU16" s="52">
        <v>79.39</v>
      </c>
      <c r="AV16" s="38">
        <v>0.3243496357960458</v>
      </c>
      <c r="AW16" s="53">
        <v>0.6486992715920916</v>
      </c>
      <c r="AX16" s="54">
        <v>62.34</v>
      </c>
      <c r="AY16" s="38">
        <v>0.5</v>
      </c>
      <c r="AZ16" s="39">
        <v>1.0</v>
      </c>
      <c r="BA16" s="41">
        <v>2.0</v>
      </c>
      <c r="BB16" s="38">
        <v>0.43825</v>
      </c>
      <c r="BC16" s="53">
        <v>0.8765</v>
      </c>
      <c r="BD16" s="38">
        <v>0.4353700908995192</v>
      </c>
      <c r="BE16" s="39">
        <v>0.8707401817990384</v>
      </c>
      <c r="BF16" s="53">
        <v>74.43</v>
      </c>
    </row>
    <row r="17" ht="15.75" customHeight="1">
      <c r="A17" s="29" t="s">
        <v>79</v>
      </c>
      <c r="B17" s="30" t="s">
        <v>71</v>
      </c>
      <c r="C17" s="31">
        <v>0.6867</v>
      </c>
      <c r="D17" s="32">
        <v>0.026795594183870144</v>
      </c>
      <c r="E17" s="33">
        <v>0.1448</v>
      </c>
      <c r="F17" s="32">
        <v>0.18876072507552868</v>
      </c>
      <c r="G17" s="34">
        <v>0.16486992715920917</v>
      </c>
      <c r="H17" s="32">
        <v>0.16142185952105198</v>
      </c>
      <c r="I17" s="33">
        <v>0.13</v>
      </c>
      <c r="J17" s="33">
        <v>0.72</v>
      </c>
      <c r="K17" s="33">
        <v>0.94</v>
      </c>
      <c r="L17" s="33">
        <v>0.82</v>
      </c>
      <c r="M17" s="33">
        <v>0.81</v>
      </c>
      <c r="N17" s="35">
        <v>109602.0</v>
      </c>
      <c r="O17" s="35">
        <v>40.0</v>
      </c>
      <c r="P17" s="36">
        <v>4367.32</v>
      </c>
      <c r="Q17" s="36">
        <v>25.19607692307692</v>
      </c>
      <c r="R17" s="37">
        <v>1.4174496399999998</v>
      </c>
      <c r="S17" s="37">
        <v>30.531760695833334</v>
      </c>
      <c r="T17" s="38">
        <v>0.001389108993343547</v>
      </c>
      <c r="U17" s="39">
        <v>0.002778217986687094</v>
      </c>
      <c r="V17" s="40">
        <v>0.05625675950773778</v>
      </c>
      <c r="W17" s="41">
        <v>202.524334227856</v>
      </c>
      <c r="X17" s="38">
        <v>0.13258886192600716</v>
      </c>
      <c r="Y17" s="39">
        <v>0.2651777238520143</v>
      </c>
      <c r="Z17" s="42">
        <v>1.2117664503504313</v>
      </c>
      <c r="AA17" s="41">
        <v>72.70598702102588</v>
      </c>
      <c r="AB17" s="43">
        <v>0.0963</v>
      </c>
      <c r="AC17" s="44">
        <v>0.4813</v>
      </c>
      <c r="AD17" s="45">
        <v>70.0</v>
      </c>
      <c r="AE17" s="43">
        <v>0.1215</v>
      </c>
      <c r="AF17" s="46">
        <v>0.6076</v>
      </c>
      <c r="AG17" s="47">
        <v>139.877</v>
      </c>
      <c r="AH17" s="48">
        <v>0.14894230037407105</v>
      </c>
      <c r="AI17" s="49">
        <v>0.9929486691604736</v>
      </c>
      <c r="AJ17" s="38">
        <v>0.14789352014716198</v>
      </c>
      <c r="AK17" s="49">
        <v>0.9859568009810799</v>
      </c>
      <c r="AL17" s="48">
        <v>0.15</v>
      </c>
      <c r="AM17" s="49">
        <v>1.0</v>
      </c>
      <c r="AN17" s="48">
        <v>0.05961137784219582</v>
      </c>
      <c r="AO17" s="49">
        <v>0.39740918561463884</v>
      </c>
      <c r="AP17" s="38">
        <v>0.489</v>
      </c>
      <c r="AQ17" s="39">
        <v>0.978</v>
      </c>
      <c r="AR17" s="50">
        <v>97.8</v>
      </c>
      <c r="AS17" s="38">
        <v>0.45480362537764346</v>
      </c>
      <c r="AT17" s="51">
        <v>0.9096072507552869</v>
      </c>
      <c r="AU17" s="52">
        <v>75.27</v>
      </c>
      <c r="AV17" s="38">
        <v>0.3243496357960458</v>
      </c>
      <c r="AW17" s="53">
        <v>0.6486992715920916</v>
      </c>
      <c r="AX17" s="54">
        <v>62.34</v>
      </c>
      <c r="AY17" s="38">
        <v>0.5</v>
      </c>
      <c r="AZ17" s="39">
        <v>1.0</v>
      </c>
      <c r="BA17" s="41">
        <v>2.0</v>
      </c>
      <c r="BB17" s="38">
        <v>0.38235</v>
      </c>
      <c r="BC17" s="53">
        <v>0.7647</v>
      </c>
      <c r="BD17" s="38">
        <v>0.42475929760525977</v>
      </c>
      <c r="BE17" s="39">
        <v>0.8495185952105195</v>
      </c>
      <c r="BF17" s="53">
        <v>72.616</v>
      </c>
    </row>
    <row r="18" ht="15.75" customHeight="1">
      <c r="A18" s="29" t="s">
        <v>80</v>
      </c>
      <c r="B18" s="30" t="s">
        <v>60</v>
      </c>
      <c r="C18" s="31">
        <v>0.6863</v>
      </c>
      <c r="D18" s="32">
        <v>0.05611799138914846</v>
      </c>
      <c r="E18" s="33">
        <v>0.1079</v>
      </c>
      <c r="F18" s="32">
        <v>0.16908731117824774</v>
      </c>
      <c r="G18" s="34">
        <v>0.19189386056191468</v>
      </c>
      <c r="H18" s="32">
        <v>0.16136014588378433</v>
      </c>
      <c r="I18" s="33">
        <v>0.28</v>
      </c>
      <c r="J18" s="33">
        <v>0.54</v>
      </c>
      <c r="K18" s="33">
        <v>0.85</v>
      </c>
      <c r="L18" s="33">
        <v>0.96</v>
      </c>
      <c r="M18" s="33">
        <v>0.81</v>
      </c>
      <c r="N18" s="35">
        <v>19883.0</v>
      </c>
      <c r="O18" s="35">
        <v>40.0</v>
      </c>
      <c r="P18" s="36">
        <v>1117.21</v>
      </c>
      <c r="Q18" s="36">
        <v>6.445442307692308</v>
      </c>
      <c r="R18" s="37">
        <v>0.09406281</v>
      </c>
      <c r="S18" s="37">
        <v>3.7624855000000004</v>
      </c>
      <c r="T18" s="38">
        <v>0.005354831534717538</v>
      </c>
      <c r="U18" s="39">
        <v>0.010709663069435075</v>
      </c>
      <c r="V18" s="40">
        <v>0.014593693575961545</v>
      </c>
      <c r="W18" s="41">
        <v>52.537296873461564</v>
      </c>
      <c r="X18" s="38">
        <v>0.27523512541102474</v>
      </c>
      <c r="Y18" s="39">
        <v>0.5504702508220495</v>
      </c>
      <c r="Z18" s="42">
        <v>0.5837435695467579</v>
      </c>
      <c r="AA18" s="41">
        <v>35.02461417280547</v>
      </c>
      <c r="AB18" s="43">
        <v>0.0735</v>
      </c>
      <c r="AC18" s="44">
        <v>0.3676</v>
      </c>
      <c r="AD18" s="45">
        <v>53.47</v>
      </c>
      <c r="AE18" s="43">
        <v>0.105</v>
      </c>
      <c r="AF18" s="46">
        <v>0.5251</v>
      </c>
      <c r="AG18" s="47">
        <v>120.878</v>
      </c>
      <c r="AH18" s="48">
        <v>0.12792502463922592</v>
      </c>
      <c r="AI18" s="49">
        <v>0.8528334975948395</v>
      </c>
      <c r="AJ18" s="38">
        <v>0.14693681273806325</v>
      </c>
      <c r="AK18" s="49">
        <v>0.9795787515870883</v>
      </c>
      <c r="AL18" s="48">
        <v>0.04426751592356687</v>
      </c>
      <c r="AM18" s="49">
        <v>0.2951167728237791</v>
      </c>
      <c r="AN18" s="48">
        <v>0.041738125060217714</v>
      </c>
      <c r="AO18" s="49">
        <v>0.2782541670681181</v>
      </c>
      <c r="AP18" s="38">
        <v>0.4545</v>
      </c>
      <c r="AQ18" s="39">
        <v>0.909</v>
      </c>
      <c r="AR18" s="50">
        <v>90.9</v>
      </c>
      <c r="AS18" s="38">
        <v>0.3909365558912387</v>
      </c>
      <c r="AT18" s="51">
        <v>0.7818731117824774</v>
      </c>
      <c r="AU18" s="52">
        <v>64.7</v>
      </c>
      <c r="AV18" s="38">
        <v>0.4594693028095734</v>
      </c>
      <c r="AW18" s="53">
        <v>0.9189386056191468</v>
      </c>
      <c r="AX18" s="54">
        <v>88.31</v>
      </c>
      <c r="AY18" s="38">
        <v>0.5</v>
      </c>
      <c r="AZ18" s="39">
        <v>1.0</v>
      </c>
      <c r="BA18" s="41">
        <v>2.0</v>
      </c>
      <c r="BB18" s="38">
        <v>0.42645</v>
      </c>
      <c r="BC18" s="53">
        <v>0.8529</v>
      </c>
      <c r="BD18" s="38">
        <v>0.3803507294189216</v>
      </c>
      <c r="BE18" s="39">
        <v>0.7607014588378432</v>
      </c>
      <c r="BF18" s="53">
        <v>65.024</v>
      </c>
    </row>
    <row r="19" ht="15.75" customHeight="1">
      <c r="A19" s="29" t="s">
        <v>81</v>
      </c>
      <c r="B19" s="30" t="s">
        <v>82</v>
      </c>
      <c r="C19" s="31">
        <v>0.6835</v>
      </c>
      <c r="D19" s="32">
        <v>0.021486024319397733</v>
      </c>
      <c r="E19" s="33">
        <v>0.1441</v>
      </c>
      <c r="F19" s="32">
        <v>0.17494320241691846</v>
      </c>
      <c r="G19" s="34">
        <v>0.16216441207075963</v>
      </c>
      <c r="H19" s="32">
        <v>0.18078611226149113</v>
      </c>
      <c r="I19" s="33">
        <v>0.11</v>
      </c>
      <c r="J19" s="33">
        <v>0.72</v>
      </c>
      <c r="K19" s="33">
        <v>0.87</v>
      </c>
      <c r="L19" s="33">
        <v>0.81</v>
      </c>
      <c r="M19" s="33">
        <v>0.9</v>
      </c>
      <c r="N19" s="35">
        <v>51885.0</v>
      </c>
      <c r="O19" s="35">
        <v>38.0</v>
      </c>
      <c r="P19" s="36">
        <v>3757.25</v>
      </c>
      <c r="Q19" s="36">
        <v>22.817307692307693</v>
      </c>
      <c r="R19" s="37">
        <v>0.09912175000000001</v>
      </c>
      <c r="S19" s="37">
        <v>40.987649999999995</v>
      </c>
      <c r="T19" s="38">
        <v>0.01798897728523852</v>
      </c>
      <c r="U19" s="39">
        <v>0.03597795457047704</v>
      </c>
      <c r="V19" s="40">
        <v>0.004344147492625369</v>
      </c>
      <c r="W19" s="41">
        <v>15.638930973451329</v>
      </c>
      <c r="X19" s="38">
        <v>0.08944114431175014</v>
      </c>
      <c r="Y19" s="39">
        <v>0.17888228862350028</v>
      </c>
      <c r="Z19" s="42">
        <v>1.7963403286978505</v>
      </c>
      <c r="AA19" s="41">
        <v>107.78041972187103</v>
      </c>
      <c r="AB19" s="43">
        <v>0.1264</v>
      </c>
      <c r="AC19" s="44">
        <v>0.6318</v>
      </c>
      <c r="AD19" s="45">
        <v>91.9</v>
      </c>
      <c r="AE19" s="43">
        <v>0.0523</v>
      </c>
      <c r="AF19" s="46">
        <v>0.2614</v>
      </c>
      <c r="AG19" s="47">
        <v>60.174</v>
      </c>
      <c r="AH19" s="48">
        <v>0.13283658172996624</v>
      </c>
      <c r="AI19" s="49">
        <v>0.8855772115331082</v>
      </c>
      <c r="AJ19" s="38">
        <v>0.14558465144651728</v>
      </c>
      <c r="AK19" s="49">
        <v>0.970564342976782</v>
      </c>
      <c r="AL19" s="48">
        <v>0.13537409493161706</v>
      </c>
      <c r="AM19" s="49">
        <v>0.9024939662107804</v>
      </c>
      <c r="AN19" s="48">
        <v>0.1282090974041438</v>
      </c>
      <c r="AO19" s="49">
        <v>0.8547273160276254</v>
      </c>
      <c r="AP19" s="38">
        <v>0.42100000000000004</v>
      </c>
      <c r="AQ19" s="39">
        <v>0.8420000000000001</v>
      </c>
      <c r="AR19" s="50">
        <v>84.2</v>
      </c>
      <c r="AS19" s="38">
        <v>0.45371601208459217</v>
      </c>
      <c r="AT19" s="51">
        <v>0.9074320241691843</v>
      </c>
      <c r="AU19" s="52">
        <v>75.09</v>
      </c>
      <c r="AV19" s="38">
        <v>0.31082206035379817</v>
      </c>
      <c r="AW19" s="53">
        <v>0.6216441207075963</v>
      </c>
      <c r="AX19" s="54">
        <v>59.74</v>
      </c>
      <c r="AY19" s="38">
        <v>0.5</v>
      </c>
      <c r="AZ19" s="39">
        <v>1.0</v>
      </c>
      <c r="BA19" s="41">
        <v>2.0</v>
      </c>
      <c r="BB19" s="38">
        <v>0.47355</v>
      </c>
      <c r="BC19" s="53">
        <v>0.9471</v>
      </c>
      <c r="BD19" s="38">
        <v>0.4303805613074556</v>
      </c>
      <c r="BE19" s="39">
        <v>0.8607611226149112</v>
      </c>
      <c r="BF19" s="53">
        <v>73.577</v>
      </c>
    </row>
    <row r="20" ht="15.75" customHeight="1">
      <c r="A20" s="29" t="s">
        <v>83</v>
      </c>
      <c r="B20" s="30" t="s">
        <v>84</v>
      </c>
      <c r="C20" s="31">
        <v>0.6744</v>
      </c>
      <c r="D20" s="32">
        <v>0.012083272246338267</v>
      </c>
      <c r="E20" s="33">
        <v>0.1281</v>
      </c>
      <c r="F20" s="32">
        <v>0.1738413897280967</v>
      </c>
      <c r="G20" s="34">
        <v>0.19189386056191468</v>
      </c>
      <c r="H20" s="32">
        <v>0.1684196677546532</v>
      </c>
      <c r="I20" s="33">
        <v>0.06</v>
      </c>
      <c r="J20" s="33">
        <v>0.64</v>
      </c>
      <c r="K20" s="33">
        <v>0.87</v>
      </c>
      <c r="L20" s="33">
        <v>0.96</v>
      </c>
      <c r="M20" s="33">
        <v>0.84</v>
      </c>
      <c r="N20" s="35">
        <v>26832.0</v>
      </c>
      <c r="O20" s="35">
        <v>40.0</v>
      </c>
      <c r="P20" s="36">
        <v>1618.62</v>
      </c>
      <c r="Q20" s="36">
        <v>9.338192307692307</v>
      </c>
      <c r="R20" s="37">
        <v>0.5746874285714285</v>
      </c>
      <c r="S20" s="37">
        <v>25.3664345</v>
      </c>
      <c r="T20" s="38">
        <v>0.0012698199673662344</v>
      </c>
      <c r="U20" s="39">
        <v>0.0025396399347324687</v>
      </c>
      <c r="V20" s="40">
        <v>0.061541614226345666</v>
      </c>
      <c r="W20" s="41">
        <v>221.5498112148444</v>
      </c>
      <c r="X20" s="38">
        <v>0.05914654126432509</v>
      </c>
      <c r="Y20" s="39">
        <v>0.11829308252865019</v>
      </c>
      <c r="Z20" s="42">
        <v>2.7164180886598874</v>
      </c>
      <c r="AA20" s="41">
        <v>162.98508531959325</v>
      </c>
      <c r="AB20" s="43">
        <v>0.0585</v>
      </c>
      <c r="AC20" s="44">
        <v>0.2923</v>
      </c>
      <c r="AD20" s="45">
        <v>42.51</v>
      </c>
      <c r="AE20" s="43">
        <v>0.142</v>
      </c>
      <c r="AF20" s="46">
        <v>0.7099</v>
      </c>
      <c r="AG20" s="47">
        <v>163.431</v>
      </c>
      <c r="AH20" s="48">
        <v>0.12275866802295737</v>
      </c>
      <c r="AI20" s="49">
        <v>0.8183911201530492</v>
      </c>
      <c r="AJ20" s="38">
        <v>0.1457536706453998</v>
      </c>
      <c r="AK20" s="49">
        <v>0.9716911376359987</v>
      </c>
      <c r="AL20" s="48">
        <v>0.10053631627336805</v>
      </c>
      <c r="AM20" s="49">
        <v>0.6702421084891204</v>
      </c>
      <c r="AN20" s="48">
        <v>0.07116753678215472</v>
      </c>
      <c r="AO20" s="49">
        <v>0.47445024521436485</v>
      </c>
      <c r="AP20" s="38">
        <v>0.4625</v>
      </c>
      <c r="AQ20" s="39">
        <v>0.925</v>
      </c>
      <c r="AR20" s="50">
        <v>92.5</v>
      </c>
      <c r="AS20" s="38">
        <v>0.4067069486404834</v>
      </c>
      <c r="AT20" s="51">
        <v>0.8134138972809668</v>
      </c>
      <c r="AU20" s="52">
        <v>67.31</v>
      </c>
      <c r="AV20" s="38">
        <v>0.4594693028095734</v>
      </c>
      <c r="AW20" s="53">
        <v>0.9189386056191468</v>
      </c>
      <c r="AX20" s="54">
        <v>88.31</v>
      </c>
      <c r="AY20" s="38">
        <v>0.5</v>
      </c>
      <c r="AZ20" s="39">
        <v>1.0</v>
      </c>
      <c r="BA20" s="41">
        <v>2.0</v>
      </c>
      <c r="BB20" s="38">
        <v>0.4441</v>
      </c>
      <c r="BC20" s="53">
        <v>0.8882</v>
      </c>
      <c r="BD20" s="38">
        <v>0.39799833877326596</v>
      </c>
      <c r="BE20" s="39">
        <v>0.7959966775465319</v>
      </c>
      <c r="BF20" s="53">
        <v>68.041</v>
      </c>
    </row>
    <row r="21" ht="15.75" customHeight="1">
      <c r="A21" s="29" t="s">
        <v>85</v>
      </c>
      <c r="B21" s="30" t="s">
        <v>60</v>
      </c>
      <c r="C21" s="31">
        <v>0.6662</v>
      </c>
      <c r="D21" s="32">
        <v>0.01422900997398207</v>
      </c>
      <c r="E21" s="33">
        <v>0.0933</v>
      </c>
      <c r="F21" s="32">
        <v>0.18287885196374623</v>
      </c>
      <c r="G21" s="34">
        <v>0.19459937565036423</v>
      </c>
      <c r="H21" s="32">
        <v>0.18121020823828077</v>
      </c>
      <c r="I21" s="33">
        <v>0.07</v>
      </c>
      <c r="J21" s="33">
        <v>0.47</v>
      </c>
      <c r="K21" s="33">
        <v>0.91</v>
      </c>
      <c r="L21" s="33">
        <v>0.97</v>
      </c>
      <c r="M21" s="33">
        <v>0.91</v>
      </c>
      <c r="N21" s="35">
        <v>22986.0</v>
      </c>
      <c r="O21" s="35">
        <v>40.0</v>
      </c>
      <c r="P21" s="36">
        <v>1362.43</v>
      </c>
      <c r="Q21" s="36">
        <v>7.860173076923076</v>
      </c>
      <c r="R21" s="37">
        <v>0.354717364</v>
      </c>
      <c r="S21" s="37">
        <v>18.19343795</v>
      </c>
      <c r="T21" s="38">
        <v>0.0017316523080373042</v>
      </c>
      <c r="U21" s="39">
        <v>0.0034633046160746084</v>
      </c>
      <c r="V21" s="40">
        <v>0.045128441896709066</v>
      </c>
      <c r="W21" s="41">
        <v>162.46239082815265</v>
      </c>
      <c r="X21" s="38">
        <v>0.06941339756187304</v>
      </c>
      <c r="Y21" s="39">
        <v>0.13882679512374607</v>
      </c>
      <c r="Z21" s="42">
        <v>2.3146357938878817</v>
      </c>
      <c r="AA21" s="41">
        <v>138.8781476332729</v>
      </c>
      <c r="AB21" s="43">
        <v>0.0694</v>
      </c>
      <c r="AC21" s="44">
        <v>0.3468</v>
      </c>
      <c r="AD21" s="45">
        <v>50.45</v>
      </c>
      <c r="AE21" s="43">
        <v>0.0664</v>
      </c>
      <c r="AF21" s="46">
        <v>0.3321</v>
      </c>
      <c r="AG21" s="47">
        <v>76.459</v>
      </c>
      <c r="AH21" s="48">
        <v>0.12112908586947324</v>
      </c>
      <c r="AI21" s="49">
        <v>0.8075272391298216</v>
      </c>
      <c r="AJ21" s="38">
        <v>0.12520053888683816</v>
      </c>
      <c r="AK21" s="49">
        <v>0.8346702592455878</v>
      </c>
      <c r="AL21" s="48">
        <v>0.04883081155433289</v>
      </c>
      <c r="AM21" s="49">
        <v>0.3255387436955526</v>
      </c>
      <c r="AN21" s="48">
        <v>0.035388486945580375</v>
      </c>
      <c r="AO21" s="49">
        <v>0.23592324630386916</v>
      </c>
      <c r="AP21" s="38">
        <v>0.48950000000000005</v>
      </c>
      <c r="AQ21" s="39">
        <v>0.9790000000000001</v>
      </c>
      <c r="AR21" s="50">
        <v>97.9</v>
      </c>
      <c r="AS21" s="38">
        <v>0.4248942598187311</v>
      </c>
      <c r="AT21" s="51">
        <v>0.8497885196374622</v>
      </c>
      <c r="AU21" s="52">
        <v>70.32</v>
      </c>
      <c r="AV21" s="38">
        <v>0.472996878251821</v>
      </c>
      <c r="AW21" s="53">
        <v>0.945993756503642</v>
      </c>
      <c r="AX21" s="54">
        <v>90.91</v>
      </c>
      <c r="AY21" s="38">
        <v>0.5</v>
      </c>
      <c r="AZ21" s="39">
        <v>1.0</v>
      </c>
      <c r="BA21" s="41">
        <v>2.0</v>
      </c>
      <c r="BB21" s="38">
        <v>0.49705</v>
      </c>
      <c r="BC21" s="53">
        <v>0.9941</v>
      </c>
      <c r="BD21" s="38">
        <v>0.40900104119140374</v>
      </c>
      <c r="BE21" s="39">
        <v>0.8180020823828075</v>
      </c>
      <c r="BF21" s="53">
        <v>69.922</v>
      </c>
    </row>
    <row r="22" ht="15.75" customHeight="1">
      <c r="A22" s="29" t="s">
        <v>86</v>
      </c>
      <c r="B22" s="30" t="s">
        <v>67</v>
      </c>
      <c r="C22" s="31">
        <v>0.6635</v>
      </c>
      <c r="D22" s="32">
        <v>0.018999518653923526</v>
      </c>
      <c r="E22" s="33">
        <v>0.1255</v>
      </c>
      <c r="F22" s="32">
        <v>0.1804377643504532</v>
      </c>
      <c r="G22" s="34">
        <v>0.16891779396462023</v>
      </c>
      <c r="H22" s="32">
        <v>0.16970593338714773</v>
      </c>
      <c r="I22" s="33">
        <v>0.09</v>
      </c>
      <c r="J22" s="33">
        <v>0.63</v>
      </c>
      <c r="K22" s="33">
        <v>0.9</v>
      </c>
      <c r="L22" s="33">
        <v>0.84</v>
      </c>
      <c r="M22" s="33">
        <v>0.85</v>
      </c>
      <c r="N22" s="35">
        <v>42080.0</v>
      </c>
      <c r="O22" s="35">
        <v>40.0</v>
      </c>
      <c r="P22" s="36">
        <v>2757.92</v>
      </c>
      <c r="Q22" s="36">
        <v>15.911076923076923</v>
      </c>
      <c r="R22" s="37">
        <v>0.795365</v>
      </c>
      <c r="S22" s="37">
        <v>27.3602</v>
      </c>
      <c r="T22" s="38">
        <v>0.001563306504317464</v>
      </c>
      <c r="U22" s="39">
        <v>0.003126613008634928</v>
      </c>
      <c r="V22" s="40">
        <v>0.04998813115197927</v>
      </c>
      <c r="W22" s="41">
        <v>179.95727214712537</v>
      </c>
      <c r="X22" s="38">
        <v>0.09343428676530016</v>
      </c>
      <c r="Y22" s="39">
        <v>0.18686857353060032</v>
      </c>
      <c r="Z22" s="42">
        <v>1.7195693372783354</v>
      </c>
      <c r="AA22" s="41">
        <v>103.17416023670012</v>
      </c>
      <c r="AB22" s="43">
        <v>0.1156</v>
      </c>
      <c r="AC22" s="44">
        <v>0.5782</v>
      </c>
      <c r="AD22" s="45">
        <v>84.1</v>
      </c>
      <c r="AE22" s="43">
        <v>0.1287</v>
      </c>
      <c r="AF22" s="46">
        <v>0.6434</v>
      </c>
      <c r="AG22" s="47">
        <v>148.124</v>
      </c>
      <c r="AH22" s="48">
        <v>0.12970312637625353</v>
      </c>
      <c r="AI22" s="49">
        <v>0.8646875091750236</v>
      </c>
      <c r="AJ22" s="38">
        <v>0.14970194218319338</v>
      </c>
      <c r="AK22" s="49">
        <v>0.9980129478879559</v>
      </c>
      <c r="AL22" s="48">
        <v>0.04082562568008707</v>
      </c>
      <c r="AM22" s="49">
        <v>0.2721708378672471</v>
      </c>
      <c r="AN22" s="48">
        <v>0.06286512573025148</v>
      </c>
      <c r="AO22" s="49">
        <v>0.41910083820167654</v>
      </c>
      <c r="AP22" s="38">
        <v>0.4495</v>
      </c>
      <c r="AQ22" s="39">
        <v>0.899</v>
      </c>
      <c r="AR22" s="50">
        <v>89.9</v>
      </c>
      <c r="AS22" s="38">
        <v>0.4526888217522659</v>
      </c>
      <c r="AT22" s="51">
        <v>0.9053776435045318</v>
      </c>
      <c r="AU22" s="52">
        <v>74.92</v>
      </c>
      <c r="AV22" s="38">
        <v>0.344588969823101</v>
      </c>
      <c r="AW22" s="53">
        <v>0.689177939646202</v>
      </c>
      <c r="AX22" s="54">
        <v>66.23</v>
      </c>
      <c r="AY22" s="38">
        <v>0.5</v>
      </c>
      <c r="AZ22" s="39">
        <v>1.0</v>
      </c>
      <c r="BA22" s="41">
        <v>2.0</v>
      </c>
      <c r="BB22" s="38">
        <v>0.4206</v>
      </c>
      <c r="BC22" s="53">
        <v>0.8412</v>
      </c>
      <c r="BD22" s="38">
        <v>0.42792966693573864</v>
      </c>
      <c r="BE22" s="39">
        <v>0.8558593338714773</v>
      </c>
      <c r="BF22" s="53">
        <v>73.158</v>
      </c>
    </row>
    <row r="23" ht="15.75" customHeight="1">
      <c r="A23" s="29" t="s">
        <v>87</v>
      </c>
      <c r="B23" s="30" t="s">
        <v>71</v>
      </c>
      <c r="C23" s="31">
        <v>0.662</v>
      </c>
      <c r="D23" s="32">
        <v>0.0191746825776363</v>
      </c>
      <c r="E23" s="33">
        <v>0.121</v>
      </c>
      <c r="F23" s="32">
        <v>0.17572084592145015</v>
      </c>
      <c r="G23" s="34">
        <v>0.17162330905306972</v>
      </c>
      <c r="H23" s="32">
        <v>0.17453077469319953</v>
      </c>
      <c r="I23" s="33">
        <v>0.1</v>
      </c>
      <c r="J23" s="33">
        <v>0.6</v>
      </c>
      <c r="K23" s="33">
        <v>0.88</v>
      </c>
      <c r="L23" s="33">
        <v>0.86</v>
      </c>
      <c r="M23" s="33">
        <v>0.87</v>
      </c>
      <c r="N23" s="35">
        <v>48634.0</v>
      </c>
      <c r="O23" s="35">
        <v>40.0</v>
      </c>
      <c r="P23" s="36">
        <v>2504.18</v>
      </c>
      <c r="Q23" s="36">
        <v>14.447192307692307</v>
      </c>
      <c r="R23" s="37">
        <v>0.23505842666666663</v>
      </c>
      <c r="S23" s="37">
        <v>25.487805</v>
      </c>
      <c r="T23" s="38">
        <v>0.00480306721456181</v>
      </c>
      <c r="U23" s="39">
        <v>0.00960613442912362</v>
      </c>
      <c r="V23" s="40">
        <v>0.01627018050708105</v>
      </c>
      <c r="W23" s="41">
        <v>58.57264982549178</v>
      </c>
      <c r="X23" s="38">
        <v>0.09107034567361967</v>
      </c>
      <c r="Y23" s="39">
        <v>0.18214069134723934</v>
      </c>
      <c r="Z23" s="42">
        <v>1.7642047296919554</v>
      </c>
      <c r="AA23" s="41">
        <v>105.85228378151733</v>
      </c>
      <c r="AB23" s="43">
        <v>0.076</v>
      </c>
      <c r="AC23" s="44">
        <v>0.3798</v>
      </c>
      <c r="AD23" s="45">
        <v>55.25</v>
      </c>
      <c r="AE23" s="43">
        <v>0.0683</v>
      </c>
      <c r="AF23" s="46">
        <v>0.3414</v>
      </c>
      <c r="AG23" s="47">
        <v>78.601</v>
      </c>
      <c r="AH23" s="48">
        <v>0.13743124750812508</v>
      </c>
      <c r="AI23" s="49">
        <v>0.9162083167208339</v>
      </c>
      <c r="AJ23" s="38">
        <v>0.1297757690266888</v>
      </c>
      <c r="AK23" s="49">
        <v>0.8651717935112587</v>
      </c>
      <c r="AL23" s="48">
        <v>0.043469261022562614</v>
      </c>
      <c r="AM23" s="49">
        <v>0.2897950734837508</v>
      </c>
      <c r="AN23" s="48">
        <v>0.15</v>
      </c>
      <c r="AO23" s="49">
        <v>1.0</v>
      </c>
      <c r="AP23" s="38">
        <v>0.43799999999999994</v>
      </c>
      <c r="AQ23" s="39">
        <v>0.8759999999999999</v>
      </c>
      <c r="AR23" s="50">
        <v>87.6</v>
      </c>
      <c r="AS23" s="38">
        <v>0.44060422960725076</v>
      </c>
      <c r="AT23" s="51">
        <v>0.8812084592145015</v>
      </c>
      <c r="AU23" s="52">
        <v>72.92</v>
      </c>
      <c r="AV23" s="38">
        <v>0.3581165452653486</v>
      </c>
      <c r="AW23" s="53">
        <v>0.7162330905306972</v>
      </c>
      <c r="AX23" s="54">
        <v>68.83</v>
      </c>
      <c r="AY23" s="38">
        <v>0.5</v>
      </c>
      <c r="AZ23" s="39">
        <v>1.0</v>
      </c>
      <c r="BA23" s="41">
        <v>2.0</v>
      </c>
      <c r="BB23" s="38">
        <v>0.47355</v>
      </c>
      <c r="BC23" s="53">
        <v>0.9471</v>
      </c>
      <c r="BD23" s="38">
        <v>0.3991038734659975</v>
      </c>
      <c r="BE23" s="39">
        <v>0.798207746931995</v>
      </c>
      <c r="BF23" s="53">
        <v>68.23</v>
      </c>
    </row>
    <row r="24" ht="15.75" customHeight="1">
      <c r="A24" s="29" t="s">
        <v>88</v>
      </c>
      <c r="B24" s="30" t="s">
        <v>62</v>
      </c>
      <c r="C24" s="31">
        <v>0.6529</v>
      </c>
      <c r="D24" s="32">
        <v>0.05022275299827755</v>
      </c>
      <c r="E24" s="33">
        <v>0.1556</v>
      </c>
      <c r="F24" s="32">
        <v>0.13912235649546828</v>
      </c>
      <c r="G24" s="34">
        <v>0.1364828303850156</v>
      </c>
      <c r="H24" s="32">
        <v>0.17140517097766705</v>
      </c>
      <c r="I24" s="33">
        <v>0.25</v>
      </c>
      <c r="J24" s="33">
        <v>0.78</v>
      </c>
      <c r="K24" s="33">
        <v>0.7</v>
      </c>
      <c r="L24" s="33">
        <v>0.68</v>
      </c>
      <c r="M24" s="33">
        <v>0.86</v>
      </c>
      <c r="N24" s="35">
        <v>10839.0</v>
      </c>
      <c r="O24" s="35">
        <v>40.0</v>
      </c>
      <c r="P24" s="36">
        <v>1031.74</v>
      </c>
      <c r="Q24" s="36">
        <v>5.952346153846154</v>
      </c>
      <c r="R24" s="37">
        <v>0.30156197999999995</v>
      </c>
      <c r="S24" s="37">
        <v>3.8319475</v>
      </c>
      <c r="T24" s="38">
        <v>0.0015424909639779115</v>
      </c>
      <c r="U24" s="39">
        <v>0.003084981927955823</v>
      </c>
      <c r="V24" s="40">
        <v>0.050662708821990025</v>
      </c>
      <c r="W24" s="41">
        <v>182.3857517591641</v>
      </c>
      <c r="X24" s="38">
        <v>0.24957127402740983</v>
      </c>
      <c r="Y24" s="39">
        <v>0.49914254805481967</v>
      </c>
      <c r="Z24" s="42">
        <v>0.6437709435839779</v>
      </c>
      <c r="AA24" s="41">
        <v>38.62625661503868</v>
      </c>
      <c r="AB24" s="43">
        <v>0.1783</v>
      </c>
      <c r="AC24" s="44">
        <v>0.8914</v>
      </c>
      <c r="AD24" s="45">
        <v>129.67</v>
      </c>
      <c r="AE24" s="43">
        <v>0.13</v>
      </c>
      <c r="AF24" s="46">
        <v>0.6502</v>
      </c>
      <c r="AG24" s="47">
        <v>149.686</v>
      </c>
      <c r="AH24" s="48">
        <v>0.14195500478156658</v>
      </c>
      <c r="AI24" s="49">
        <v>0.9463666985437772</v>
      </c>
      <c r="AJ24" s="38">
        <v>0.14881940469376073</v>
      </c>
      <c r="AK24" s="49">
        <v>0.9921293646250716</v>
      </c>
      <c r="AL24" s="48">
        <v>0.11464336324988189</v>
      </c>
      <c r="AM24" s="49">
        <v>0.7642890883325459</v>
      </c>
      <c r="AN24" s="48">
        <v>0.06438310883398064</v>
      </c>
      <c r="AO24" s="49">
        <v>0.42922072555987095</v>
      </c>
      <c r="AP24" s="38">
        <v>0.3425</v>
      </c>
      <c r="AQ24" s="39">
        <v>0.685</v>
      </c>
      <c r="AR24" s="50">
        <v>68.5</v>
      </c>
      <c r="AS24" s="38">
        <v>0.3531117824773414</v>
      </c>
      <c r="AT24" s="51">
        <v>0.7062235649546827</v>
      </c>
      <c r="AU24" s="52">
        <v>58.44</v>
      </c>
      <c r="AV24" s="38">
        <v>0.18241415192507807</v>
      </c>
      <c r="AW24" s="53">
        <v>0.36482830385015613</v>
      </c>
      <c r="AX24" s="54">
        <v>35.06</v>
      </c>
      <c r="AY24" s="38">
        <v>0.5</v>
      </c>
      <c r="AZ24" s="39">
        <v>1.0</v>
      </c>
      <c r="BA24" s="41">
        <v>2.0</v>
      </c>
      <c r="BB24" s="38">
        <v>0.45295</v>
      </c>
      <c r="BC24" s="53">
        <v>0.9059</v>
      </c>
      <c r="BD24" s="38">
        <v>0.40407585488833514</v>
      </c>
      <c r="BE24" s="39">
        <v>0.8081517097766703</v>
      </c>
      <c r="BF24" s="53">
        <v>69.08</v>
      </c>
    </row>
    <row r="25" ht="15.75" customHeight="1">
      <c r="A25" s="29" t="s">
        <v>89</v>
      </c>
      <c r="B25" s="30" t="s">
        <v>82</v>
      </c>
      <c r="C25" s="31">
        <v>0.6492</v>
      </c>
      <c r="D25" s="32">
        <v>0.013059846588065933</v>
      </c>
      <c r="E25" s="33">
        <v>0.1274</v>
      </c>
      <c r="F25" s="32">
        <v>0.17794380664652568</v>
      </c>
      <c r="G25" s="34">
        <v>0.15810613943808535</v>
      </c>
      <c r="H25" s="32">
        <v>0.1726625049427345</v>
      </c>
      <c r="I25" s="33">
        <v>0.07</v>
      </c>
      <c r="J25" s="33">
        <v>0.64</v>
      </c>
      <c r="K25" s="33">
        <v>0.89</v>
      </c>
      <c r="L25" s="33">
        <v>0.79</v>
      </c>
      <c r="M25" s="33">
        <v>0.86</v>
      </c>
      <c r="N25" s="35">
        <v>38675.0</v>
      </c>
      <c r="O25" s="35">
        <v>40.0</v>
      </c>
      <c r="P25" s="36">
        <v>2891.5</v>
      </c>
      <c r="Q25" s="36">
        <v>16.681730769230768</v>
      </c>
      <c r="R25" s="37">
        <v>1.22408125</v>
      </c>
      <c r="S25" s="37">
        <v>41.72539</v>
      </c>
      <c r="T25" s="38">
        <v>0.0010649810926436668</v>
      </c>
      <c r="U25" s="39">
        <v>0.0021299621852873337</v>
      </c>
      <c r="V25" s="40">
        <v>0.07337855207792957</v>
      </c>
      <c r="W25" s="41">
        <v>264.16278748054646</v>
      </c>
      <c r="X25" s="38">
        <v>0.064234251847686</v>
      </c>
      <c r="Y25" s="39">
        <v>0.128468503695372</v>
      </c>
      <c r="Z25" s="42">
        <v>2.501262643380022</v>
      </c>
      <c r="AA25" s="41">
        <v>150.0757586028013</v>
      </c>
      <c r="AB25" s="43">
        <v>0.0913</v>
      </c>
      <c r="AC25" s="44">
        <v>0.4565</v>
      </c>
      <c r="AD25" s="45">
        <v>66.41</v>
      </c>
      <c r="AE25" s="43">
        <v>0.1193</v>
      </c>
      <c r="AF25" s="46">
        <v>0.5965</v>
      </c>
      <c r="AG25" s="47">
        <v>137.318</v>
      </c>
      <c r="AH25" s="48">
        <v>0.1299779671434592</v>
      </c>
      <c r="AI25" s="49">
        <v>0.8665197809563947</v>
      </c>
      <c r="AJ25" s="38">
        <v>0.1464919521254643</v>
      </c>
      <c r="AK25" s="49">
        <v>0.976613014169762</v>
      </c>
      <c r="AL25" s="48">
        <v>0.0852923076923077</v>
      </c>
      <c r="AM25" s="49">
        <v>0.5686153846153846</v>
      </c>
      <c r="AN25" s="48">
        <v>0.06467633928571428</v>
      </c>
      <c r="AO25" s="49">
        <v>0.43117559523809523</v>
      </c>
      <c r="AP25" s="38">
        <v>0.447</v>
      </c>
      <c r="AQ25" s="39">
        <v>0.894</v>
      </c>
      <c r="AR25" s="50">
        <v>89.4</v>
      </c>
      <c r="AS25" s="38">
        <v>0.4427190332326284</v>
      </c>
      <c r="AT25" s="51">
        <v>0.8854380664652568</v>
      </c>
      <c r="AU25" s="52">
        <v>73.27</v>
      </c>
      <c r="AV25" s="38">
        <v>0.2905306971904267</v>
      </c>
      <c r="AW25" s="53">
        <v>0.5810613943808534</v>
      </c>
      <c r="AX25" s="54">
        <v>55.84</v>
      </c>
      <c r="AY25" s="38">
        <v>0.5</v>
      </c>
      <c r="AZ25" s="39">
        <v>1.0</v>
      </c>
      <c r="BA25" s="41">
        <v>2.0</v>
      </c>
      <c r="BB25" s="38">
        <v>0.4647</v>
      </c>
      <c r="BC25" s="53">
        <v>0.9294</v>
      </c>
      <c r="BD25" s="38">
        <v>0.39861252471367237</v>
      </c>
      <c r="BE25" s="39">
        <v>0.7972250494273447</v>
      </c>
      <c r="BF25" s="53">
        <v>68.146</v>
      </c>
    </row>
    <row r="26" ht="15.75" customHeight="1">
      <c r="A26" s="29" t="s">
        <v>90</v>
      </c>
      <c r="B26" s="30" t="s">
        <v>60</v>
      </c>
      <c r="C26" s="31">
        <v>0.6459</v>
      </c>
      <c r="D26" s="32">
        <v>0.021353708171101528</v>
      </c>
      <c r="E26" s="33">
        <v>0.1224</v>
      </c>
      <c r="F26" s="32">
        <v>0.17906616314199397</v>
      </c>
      <c r="G26" s="34">
        <v>0.16622268470343393</v>
      </c>
      <c r="H26" s="32">
        <v>0.15689715298494367</v>
      </c>
      <c r="I26" s="33">
        <v>0.11</v>
      </c>
      <c r="J26" s="33">
        <v>0.61</v>
      </c>
      <c r="K26" s="33">
        <v>0.9</v>
      </c>
      <c r="L26" s="33">
        <v>0.83</v>
      </c>
      <c r="M26" s="33">
        <v>0.78</v>
      </c>
      <c r="N26" s="35">
        <v>79669.0</v>
      </c>
      <c r="O26" s="35">
        <v>39.0</v>
      </c>
      <c r="P26" s="36">
        <v>3009.66</v>
      </c>
      <c r="Q26" s="36">
        <v>17.80863905325444</v>
      </c>
      <c r="R26" s="37">
        <v>0.13003148199999998</v>
      </c>
      <c r="S26" s="37">
        <v>29.784320700000006</v>
      </c>
      <c r="T26" s="38">
        <v>0.01070269759928628</v>
      </c>
      <c r="U26" s="39">
        <v>0.02140539519857256</v>
      </c>
      <c r="V26" s="40">
        <v>0.00730159568123974</v>
      </c>
      <c r="W26" s="41">
        <v>26.285744452463064</v>
      </c>
      <c r="X26" s="38">
        <v>0.09606584325622135</v>
      </c>
      <c r="Y26" s="39">
        <v>0.1921316865124427</v>
      </c>
      <c r="Z26" s="42">
        <v>1.6724647296704613</v>
      </c>
      <c r="AA26" s="41">
        <v>100.34788378022768</v>
      </c>
      <c r="AB26" s="43">
        <v>0.047</v>
      </c>
      <c r="AC26" s="44">
        <v>0.235</v>
      </c>
      <c r="AD26" s="45">
        <v>34.18</v>
      </c>
      <c r="AE26" s="43">
        <v>0.0815</v>
      </c>
      <c r="AF26" s="46">
        <v>0.4077</v>
      </c>
      <c r="AG26" s="47">
        <v>93.865</v>
      </c>
      <c r="AH26" s="48">
        <v>0.12257333065863041</v>
      </c>
      <c r="AI26" s="49">
        <v>0.8171555377242028</v>
      </c>
      <c r="AJ26" s="38">
        <v>0.1456934281739506</v>
      </c>
      <c r="AK26" s="49">
        <v>0.9712895211596706</v>
      </c>
      <c r="AL26" s="48">
        <v>0.15</v>
      </c>
      <c r="AM26" s="49">
        <v>1.0</v>
      </c>
      <c r="AN26" s="48">
        <v>0.06501270648030495</v>
      </c>
      <c r="AO26" s="49">
        <v>0.43341804320203303</v>
      </c>
      <c r="AP26" s="38">
        <v>0.4595</v>
      </c>
      <c r="AQ26" s="39">
        <v>0.919</v>
      </c>
      <c r="AR26" s="50">
        <v>91.9</v>
      </c>
      <c r="AS26" s="38">
        <v>0.4358308157099698</v>
      </c>
      <c r="AT26" s="51">
        <v>0.8716616314199396</v>
      </c>
      <c r="AU26" s="52">
        <v>72.13</v>
      </c>
      <c r="AV26" s="38">
        <v>0.33111342351716966</v>
      </c>
      <c r="AW26" s="53">
        <v>0.6622268470343393</v>
      </c>
      <c r="AX26" s="54">
        <v>63.64</v>
      </c>
      <c r="AY26" s="38">
        <v>0.5</v>
      </c>
      <c r="AZ26" s="39">
        <v>1.0</v>
      </c>
      <c r="BA26" s="41">
        <v>2.0</v>
      </c>
      <c r="BB26" s="38">
        <v>0.3853</v>
      </c>
      <c r="BC26" s="53">
        <v>0.7706</v>
      </c>
      <c r="BD26" s="38">
        <v>0.39918576492471836</v>
      </c>
      <c r="BE26" s="39">
        <v>0.7983715298494367</v>
      </c>
      <c r="BF26" s="53">
        <v>68.244</v>
      </c>
    </row>
    <row r="27" ht="15.75" customHeight="1">
      <c r="A27" s="29" t="s">
        <v>91</v>
      </c>
      <c r="B27" s="30" t="s">
        <v>71</v>
      </c>
      <c r="C27" s="31">
        <v>0.636</v>
      </c>
      <c r="D27" s="32">
        <v>0.01503959685499792</v>
      </c>
      <c r="E27" s="33">
        <v>0.1128</v>
      </c>
      <c r="F27" s="32">
        <v>0.17930181268882178</v>
      </c>
      <c r="G27" s="34">
        <v>0.18918834547346514</v>
      </c>
      <c r="H27" s="32">
        <v>0.1397425861322664</v>
      </c>
      <c r="I27" s="33">
        <v>0.08</v>
      </c>
      <c r="J27" s="33">
        <v>0.56</v>
      </c>
      <c r="K27" s="33">
        <v>0.9</v>
      </c>
      <c r="L27" s="33">
        <v>0.95</v>
      </c>
      <c r="M27" s="33">
        <v>0.7</v>
      </c>
      <c r="N27" s="35">
        <v>43814.0</v>
      </c>
      <c r="O27" s="35">
        <v>38.0</v>
      </c>
      <c r="P27" s="36">
        <v>2513.92</v>
      </c>
      <c r="Q27" s="36">
        <v>15.266720647773282</v>
      </c>
      <c r="R27" s="37">
        <v>1.478975</v>
      </c>
      <c r="S27" s="37">
        <v>32.97231916666667</v>
      </c>
      <c r="T27" s="38">
        <v>8.066701031429821E-4</v>
      </c>
      <c r="U27" s="39">
        <v>0.0016133402062859642</v>
      </c>
      <c r="V27" s="40">
        <v>0.0968757491619993</v>
      </c>
      <c r="W27" s="41">
        <v>348.7526969831975</v>
      </c>
      <c r="X27" s="38">
        <v>0.07439131417184662</v>
      </c>
      <c r="Y27" s="39">
        <v>0.14878262834369324</v>
      </c>
      <c r="Z27" s="42">
        <v>2.159751260757878</v>
      </c>
      <c r="AA27" s="41">
        <v>129.58507564547267</v>
      </c>
      <c r="AB27" s="43">
        <v>0.0807</v>
      </c>
      <c r="AC27" s="44">
        <v>0.4036</v>
      </c>
      <c r="AD27" s="45">
        <v>58.71</v>
      </c>
      <c r="AE27" s="43">
        <v>0.0852</v>
      </c>
      <c r="AF27" s="46">
        <v>0.426</v>
      </c>
      <c r="AG27" s="47">
        <v>98.068</v>
      </c>
      <c r="AH27" s="48">
        <v>0.1452345188786817</v>
      </c>
      <c r="AI27" s="49">
        <v>0.968230125857878</v>
      </c>
      <c r="AJ27" s="38">
        <v>0.14886548220090964</v>
      </c>
      <c r="AK27" s="49">
        <v>0.9924365480060643</v>
      </c>
      <c r="AL27" s="48">
        <v>0.06178652379971149</v>
      </c>
      <c r="AM27" s="49">
        <v>0.4119101586647433</v>
      </c>
      <c r="AN27" s="48">
        <v>0.04199426454773571</v>
      </c>
      <c r="AO27" s="49">
        <v>0.2799617636515714</v>
      </c>
      <c r="AP27" s="38">
        <v>0.46950000000000003</v>
      </c>
      <c r="AQ27" s="39">
        <v>0.9390000000000001</v>
      </c>
      <c r="AR27" s="50">
        <v>93.9</v>
      </c>
      <c r="AS27" s="38">
        <v>0.42700906344410877</v>
      </c>
      <c r="AT27" s="51">
        <v>0.8540181268882175</v>
      </c>
      <c r="AU27" s="52">
        <v>70.67</v>
      </c>
      <c r="AV27" s="38">
        <v>0.4459417273673257</v>
      </c>
      <c r="AW27" s="53">
        <v>0.8918834547346514</v>
      </c>
      <c r="AX27" s="54">
        <v>85.71</v>
      </c>
      <c r="AY27" s="38">
        <v>0.5</v>
      </c>
      <c r="AZ27" s="39">
        <v>1.0</v>
      </c>
      <c r="BA27" s="41">
        <v>2.0</v>
      </c>
      <c r="BB27" s="38">
        <v>0.3294</v>
      </c>
      <c r="BC27" s="53">
        <v>0.6588</v>
      </c>
      <c r="BD27" s="38">
        <v>0.36931293066133203</v>
      </c>
      <c r="BE27" s="39">
        <v>0.7386258613226641</v>
      </c>
      <c r="BF27" s="53">
        <v>63.137</v>
      </c>
    </row>
    <row r="28" ht="15.75" customHeight="1">
      <c r="A28" s="29" t="s">
        <v>92</v>
      </c>
      <c r="B28" s="30" t="s">
        <v>93</v>
      </c>
      <c r="C28" s="31">
        <v>0.636</v>
      </c>
      <c r="D28" s="32">
        <v>0.019451405526128417</v>
      </c>
      <c r="E28" s="33">
        <v>0.1142</v>
      </c>
      <c r="F28" s="32">
        <v>0.15288277945619336</v>
      </c>
      <c r="G28" s="34">
        <v>0.19054110301768992</v>
      </c>
      <c r="H28" s="32">
        <v>0.1588991041074416</v>
      </c>
      <c r="I28" s="33">
        <v>0.1</v>
      </c>
      <c r="J28" s="33">
        <v>0.57</v>
      </c>
      <c r="K28" s="33">
        <v>0.76</v>
      </c>
      <c r="L28" s="33">
        <v>0.95</v>
      </c>
      <c r="M28" s="33">
        <v>0.79</v>
      </c>
      <c r="N28" s="35">
        <v>15304.0</v>
      </c>
      <c r="O28" s="35">
        <v>40.0</v>
      </c>
      <c r="P28" s="36">
        <v>929.31</v>
      </c>
      <c r="Q28" s="36">
        <v>5.361403846153846</v>
      </c>
      <c r="R28" s="37">
        <v>0.0319776875</v>
      </c>
      <c r="S28" s="37">
        <v>10.23588</v>
      </c>
      <c r="T28" s="38">
        <v>0.013102148061544453</v>
      </c>
      <c r="U28" s="39">
        <v>0.026204296123088906</v>
      </c>
      <c r="V28" s="40">
        <v>0.005964424321987998</v>
      </c>
      <c r="W28" s="41">
        <v>21.471927559156793</v>
      </c>
      <c r="X28" s="38">
        <v>0.08415487956909762</v>
      </c>
      <c r="Y28" s="39">
        <v>0.16830975913819524</v>
      </c>
      <c r="Z28" s="42">
        <v>1.9091790683410272</v>
      </c>
      <c r="AA28" s="41">
        <v>114.55074410046163</v>
      </c>
      <c r="AB28" s="43">
        <v>0.055</v>
      </c>
      <c r="AC28" s="44">
        <v>0.2751</v>
      </c>
      <c r="AD28" s="45">
        <v>40.02</v>
      </c>
      <c r="AE28" s="43">
        <v>0.098</v>
      </c>
      <c r="AF28" s="46">
        <v>0.4902</v>
      </c>
      <c r="AG28" s="47">
        <v>112.858</v>
      </c>
      <c r="AH28" s="48">
        <v>0.13528828163037282</v>
      </c>
      <c r="AI28" s="49">
        <v>0.9019218775358189</v>
      </c>
      <c r="AJ28" s="38">
        <v>0.1454682828216624</v>
      </c>
      <c r="AK28" s="49">
        <v>0.9697885521444162</v>
      </c>
      <c r="AL28" s="48">
        <v>0.08664717348927875</v>
      </c>
      <c r="AM28" s="49">
        <v>0.5776478232618584</v>
      </c>
      <c r="AN28" s="48">
        <v>0.05047959183673467</v>
      </c>
      <c r="AO28" s="49">
        <v>0.33653061224489783</v>
      </c>
      <c r="AP28" s="38">
        <v>0.391</v>
      </c>
      <c r="AQ28" s="39">
        <v>0.782</v>
      </c>
      <c r="AR28" s="50">
        <v>78.2</v>
      </c>
      <c r="AS28" s="38">
        <v>0.37341389728096674</v>
      </c>
      <c r="AT28" s="51">
        <v>0.7468277945619335</v>
      </c>
      <c r="AU28" s="52">
        <v>61.8</v>
      </c>
      <c r="AV28" s="38">
        <v>0.4527055150884496</v>
      </c>
      <c r="AW28" s="53">
        <v>0.9054110301768992</v>
      </c>
      <c r="AX28" s="54">
        <v>87.01</v>
      </c>
      <c r="AY28" s="38">
        <v>0.5</v>
      </c>
      <c r="AZ28" s="39">
        <v>1.0</v>
      </c>
      <c r="BA28" s="41">
        <v>2.0</v>
      </c>
      <c r="BB28" s="38">
        <v>0.4294</v>
      </c>
      <c r="BC28" s="53">
        <v>0.8588</v>
      </c>
      <c r="BD28" s="38">
        <v>0.36509552053720795</v>
      </c>
      <c r="BE28" s="39">
        <v>0.7301910410744159</v>
      </c>
      <c r="BF28" s="53">
        <v>62.416</v>
      </c>
    </row>
    <row r="29" ht="15.75" customHeight="1">
      <c r="A29" s="29" t="s">
        <v>94</v>
      </c>
      <c r="B29" s="30" t="s">
        <v>84</v>
      </c>
      <c r="C29" s="31">
        <v>0.6352</v>
      </c>
      <c r="D29" s="32">
        <v>0.015219121519967377</v>
      </c>
      <c r="E29" s="33">
        <v>0.1113</v>
      </c>
      <c r="F29" s="32">
        <v>0.16946676737160124</v>
      </c>
      <c r="G29" s="34">
        <v>0.17972944849115505</v>
      </c>
      <c r="H29" s="32">
        <v>0.15943949110307798</v>
      </c>
      <c r="I29" s="33">
        <v>0.08</v>
      </c>
      <c r="J29" s="33">
        <v>0.56</v>
      </c>
      <c r="K29" s="33">
        <v>0.85</v>
      </c>
      <c r="L29" s="33">
        <v>0.9</v>
      </c>
      <c r="M29" s="33">
        <v>0.8</v>
      </c>
      <c r="N29" s="35">
        <v>30657.0</v>
      </c>
      <c r="O29" s="35">
        <v>40.0</v>
      </c>
      <c r="P29" s="36">
        <v>1750.87</v>
      </c>
      <c r="Q29" s="36">
        <v>10.101173076923075</v>
      </c>
      <c r="R29" s="37">
        <v>0.088679341</v>
      </c>
      <c r="S29" s="37">
        <v>24.1527295</v>
      </c>
      <c r="T29" s="38">
        <v>0.008901442500747267</v>
      </c>
      <c r="U29" s="39">
        <v>0.017802885001494535</v>
      </c>
      <c r="V29" s="40">
        <v>0.00877911311138653</v>
      </c>
      <c r="W29" s="41">
        <v>31.60480720099151</v>
      </c>
      <c r="X29" s="38">
        <v>0.06719416509908961</v>
      </c>
      <c r="Y29" s="39">
        <v>0.13438833019817922</v>
      </c>
      <c r="Z29" s="42">
        <v>2.3910816413173643</v>
      </c>
      <c r="AA29" s="41">
        <v>143.46489847904186</v>
      </c>
      <c r="AB29" s="43">
        <v>0.0563</v>
      </c>
      <c r="AC29" s="44">
        <v>0.2813</v>
      </c>
      <c r="AD29" s="45">
        <v>40.92</v>
      </c>
      <c r="AE29" s="43">
        <v>0.0648</v>
      </c>
      <c r="AF29" s="46">
        <v>0.324</v>
      </c>
      <c r="AG29" s="47">
        <v>74.596</v>
      </c>
      <c r="AH29" s="48">
        <v>0.11890460429647566</v>
      </c>
      <c r="AI29" s="49">
        <v>0.7926973619765044</v>
      </c>
      <c r="AJ29" s="38">
        <v>0.14236277352880003</v>
      </c>
      <c r="AK29" s="49">
        <v>0.9490851568586669</v>
      </c>
      <c r="AL29" s="48">
        <v>0.07296284733062752</v>
      </c>
      <c r="AM29" s="49">
        <v>0.4864189822041835</v>
      </c>
      <c r="AN29" s="48">
        <v>0.10132669983416252</v>
      </c>
      <c r="AO29" s="49">
        <v>0.6755113322277502</v>
      </c>
      <c r="AP29" s="38">
        <v>0.4625</v>
      </c>
      <c r="AQ29" s="39">
        <v>0.925</v>
      </c>
      <c r="AR29" s="50">
        <v>92.5</v>
      </c>
      <c r="AS29" s="38">
        <v>0.38483383685800604</v>
      </c>
      <c r="AT29" s="51">
        <v>0.7696676737160121</v>
      </c>
      <c r="AU29" s="52">
        <v>63.69</v>
      </c>
      <c r="AV29" s="38">
        <v>0.39864724245577526</v>
      </c>
      <c r="AW29" s="53">
        <v>0.7972944849115505</v>
      </c>
      <c r="AX29" s="54">
        <v>76.62</v>
      </c>
      <c r="AY29" s="38">
        <v>0.5</v>
      </c>
      <c r="AZ29" s="39">
        <v>1.0</v>
      </c>
      <c r="BA29" s="41">
        <v>2.0</v>
      </c>
      <c r="BB29" s="38">
        <v>0.4147</v>
      </c>
      <c r="BC29" s="53">
        <v>0.8294</v>
      </c>
      <c r="BD29" s="38">
        <v>0.3824974555153898</v>
      </c>
      <c r="BE29" s="39">
        <v>0.7649949110307795</v>
      </c>
      <c r="BF29" s="53">
        <v>65.391</v>
      </c>
    </row>
    <row r="30" ht="15.75" customHeight="1">
      <c r="A30" s="29" t="s">
        <v>95</v>
      </c>
      <c r="B30" s="30" t="s">
        <v>93</v>
      </c>
      <c r="C30" s="31">
        <v>0.6237</v>
      </c>
      <c r="D30" s="32">
        <v>0.01366871043671572</v>
      </c>
      <c r="E30" s="33">
        <v>0.1019</v>
      </c>
      <c r="F30" s="32">
        <v>0.1678570996978852</v>
      </c>
      <c r="G30" s="34">
        <v>0.19595213319458898</v>
      </c>
      <c r="H30" s="32">
        <v>0.1443232331917781</v>
      </c>
      <c r="I30" s="33">
        <v>0.07</v>
      </c>
      <c r="J30" s="33">
        <v>0.51</v>
      </c>
      <c r="K30" s="33">
        <v>0.84</v>
      </c>
      <c r="L30" s="33">
        <v>0.98</v>
      </c>
      <c r="M30" s="33">
        <v>0.72</v>
      </c>
      <c r="N30" s="35">
        <v>22627.0</v>
      </c>
      <c r="O30" s="35">
        <v>40.0</v>
      </c>
      <c r="P30" s="36">
        <v>1277.87</v>
      </c>
      <c r="Q30" s="36">
        <v>7.372326923076922</v>
      </c>
      <c r="R30" s="37">
        <v>0.9381030833333334</v>
      </c>
      <c r="S30" s="37">
        <v>17.48852673</v>
      </c>
      <c r="T30" s="38">
        <v>6.141367093337062E-4</v>
      </c>
      <c r="U30" s="39">
        <v>0.0012282734186674124</v>
      </c>
      <c r="V30" s="40">
        <v>0.12724653872807443</v>
      </c>
      <c r="W30" s="41">
        <v>458.08753942106796</v>
      </c>
      <c r="X30" s="38">
        <v>0.0677294154742449</v>
      </c>
      <c r="Y30" s="39">
        <v>0.1354588309484898</v>
      </c>
      <c r="Z30" s="42">
        <v>2.3721854595537892</v>
      </c>
      <c r="AA30" s="41">
        <v>142.33112757322735</v>
      </c>
      <c r="AB30" s="43">
        <v>0.0719</v>
      </c>
      <c r="AC30" s="44">
        <v>0.3596</v>
      </c>
      <c r="AD30" s="45">
        <v>52.31</v>
      </c>
      <c r="AE30" s="43">
        <v>0.0612</v>
      </c>
      <c r="AF30" s="46">
        <v>0.3058</v>
      </c>
      <c r="AG30" s="47">
        <v>70.393</v>
      </c>
      <c r="AH30" s="48">
        <v>0.11931448858148953</v>
      </c>
      <c r="AI30" s="49">
        <v>0.795429923876597</v>
      </c>
      <c r="AJ30" s="38">
        <v>0.13789592031722545</v>
      </c>
      <c r="AK30" s="49">
        <v>0.9193061354481697</v>
      </c>
      <c r="AL30" s="48">
        <v>0.05387126865671641</v>
      </c>
      <c r="AM30" s="49">
        <v>0.35914179104477606</v>
      </c>
      <c r="AN30" s="48">
        <v>0.06515531062124248</v>
      </c>
      <c r="AO30" s="49">
        <v>0.43436873747494986</v>
      </c>
      <c r="AP30" s="38">
        <v>0.4385</v>
      </c>
      <c r="AQ30" s="39">
        <v>0.877</v>
      </c>
      <c r="AR30" s="50">
        <v>87.7</v>
      </c>
      <c r="AS30" s="38">
        <v>0.40078549848942596</v>
      </c>
      <c r="AT30" s="51">
        <v>0.8015709969788519</v>
      </c>
      <c r="AU30" s="52">
        <v>66.33</v>
      </c>
      <c r="AV30" s="38">
        <v>0.47976066597294487</v>
      </c>
      <c r="AW30" s="53">
        <v>0.9595213319458897</v>
      </c>
      <c r="AX30" s="54">
        <v>92.21</v>
      </c>
      <c r="AY30" s="38">
        <v>0.5</v>
      </c>
      <c r="AZ30" s="39">
        <v>1.0</v>
      </c>
      <c r="BA30" s="41">
        <v>2.0</v>
      </c>
      <c r="BB30" s="38">
        <v>0.36175</v>
      </c>
      <c r="BC30" s="53">
        <v>0.7235</v>
      </c>
      <c r="BD30" s="38">
        <v>0.3598661659588905</v>
      </c>
      <c r="BE30" s="39">
        <v>0.719732331917781</v>
      </c>
      <c r="BF30" s="53">
        <v>61.522</v>
      </c>
    </row>
    <row r="31" ht="15.75" customHeight="1">
      <c r="A31" s="29" t="s">
        <v>96</v>
      </c>
      <c r="B31" s="30" t="s">
        <v>93</v>
      </c>
      <c r="C31" s="31">
        <v>0.621</v>
      </c>
      <c r="D31" s="32">
        <v>0.026368030215976536</v>
      </c>
      <c r="E31" s="33">
        <v>0.11</v>
      </c>
      <c r="F31" s="32">
        <v>0.15835015105740183</v>
      </c>
      <c r="G31" s="34">
        <v>0.1864932362122789</v>
      </c>
      <c r="H31" s="32">
        <v>0.13980010341721358</v>
      </c>
      <c r="I31" s="33">
        <v>0.13</v>
      </c>
      <c r="J31" s="33">
        <v>0.55</v>
      </c>
      <c r="K31" s="33">
        <v>0.79</v>
      </c>
      <c r="L31" s="33">
        <v>0.93</v>
      </c>
      <c r="M31" s="33">
        <v>0.7</v>
      </c>
      <c r="N31" s="35">
        <v>18669.0</v>
      </c>
      <c r="O31" s="35">
        <v>40.0</v>
      </c>
      <c r="P31" s="36">
        <v>1032.25</v>
      </c>
      <c r="Q31" s="36">
        <v>5.955288461538461</v>
      </c>
      <c r="R31" s="37">
        <v>1.0352824999999999</v>
      </c>
      <c r="S31" s="37">
        <v>7.28223</v>
      </c>
      <c r="T31" s="38">
        <v>4.4952615452638334E-4</v>
      </c>
      <c r="U31" s="39">
        <v>8.990523090527667E-4</v>
      </c>
      <c r="V31" s="40">
        <v>0.17384254460321305</v>
      </c>
      <c r="W31" s="41">
        <v>625.833160571567</v>
      </c>
      <c r="X31" s="38">
        <v>0.1313906249253563</v>
      </c>
      <c r="Y31" s="39">
        <v>0.2627812498507126</v>
      </c>
      <c r="Z31" s="42">
        <v>1.2228173407604748</v>
      </c>
      <c r="AA31" s="41">
        <v>73.36904044562849</v>
      </c>
      <c r="AB31" s="43">
        <v>0.0588</v>
      </c>
      <c r="AC31" s="44">
        <v>0.294</v>
      </c>
      <c r="AD31" s="45">
        <v>42.77</v>
      </c>
      <c r="AE31" s="43">
        <v>0.0782</v>
      </c>
      <c r="AF31" s="46">
        <v>0.3909</v>
      </c>
      <c r="AG31" s="47">
        <v>89.995</v>
      </c>
      <c r="AH31" s="48">
        <v>0.14555329998669164</v>
      </c>
      <c r="AI31" s="49">
        <v>0.970355333244611</v>
      </c>
      <c r="AJ31" s="38">
        <v>0.14534845168493393</v>
      </c>
      <c r="AK31" s="49">
        <v>0.9689896778995596</v>
      </c>
      <c r="AL31" s="48">
        <v>0.06418956814357826</v>
      </c>
      <c r="AM31" s="49">
        <v>0.4279304542905218</v>
      </c>
      <c r="AN31" s="48">
        <v>0.05799561883899231</v>
      </c>
      <c r="AO31" s="49">
        <v>0.38663745892661544</v>
      </c>
      <c r="AP31" s="38">
        <v>0.42450000000000004</v>
      </c>
      <c r="AQ31" s="39">
        <v>0.8490000000000001</v>
      </c>
      <c r="AR31" s="50">
        <v>84.9</v>
      </c>
      <c r="AS31" s="38">
        <v>0.36725075528700907</v>
      </c>
      <c r="AT31" s="51">
        <v>0.7345015105740181</v>
      </c>
      <c r="AU31" s="52">
        <v>60.78</v>
      </c>
      <c r="AV31" s="38">
        <v>0.43246618106139445</v>
      </c>
      <c r="AW31" s="53">
        <v>0.8649323621227889</v>
      </c>
      <c r="AX31" s="54">
        <v>83.12</v>
      </c>
      <c r="AY31" s="38">
        <v>0.5</v>
      </c>
      <c r="AZ31" s="39">
        <v>1.0</v>
      </c>
      <c r="BA31" s="41">
        <v>2.0</v>
      </c>
      <c r="BB31" s="38">
        <v>0.3588</v>
      </c>
      <c r="BC31" s="53">
        <v>0.7176</v>
      </c>
      <c r="BD31" s="38">
        <v>0.3402005170860679</v>
      </c>
      <c r="BE31" s="39">
        <v>0.6804010341721358</v>
      </c>
      <c r="BF31" s="53">
        <v>58.16</v>
      </c>
    </row>
    <row r="32" ht="15.75" customHeight="1">
      <c r="A32" s="29" t="s">
        <v>97</v>
      </c>
      <c r="B32" s="30" t="s">
        <v>84</v>
      </c>
      <c r="C32" s="31">
        <v>0.6176</v>
      </c>
      <c r="D32" s="32">
        <v>0.010483659153361989</v>
      </c>
      <c r="E32" s="33">
        <v>0.1184</v>
      </c>
      <c r="F32" s="32">
        <v>0.1560247734138973</v>
      </c>
      <c r="G32" s="34">
        <v>0.1743288241415193</v>
      </c>
      <c r="H32" s="32">
        <v>0.15830860059195828</v>
      </c>
      <c r="I32" s="33">
        <v>0.05</v>
      </c>
      <c r="J32" s="33">
        <v>0.59</v>
      </c>
      <c r="K32" s="33">
        <v>0.78</v>
      </c>
      <c r="L32" s="33">
        <v>0.87</v>
      </c>
      <c r="M32" s="33">
        <v>0.79</v>
      </c>
      <c r="N32" s="35">
        <v>21608.0</v>
      </c>
      <c r="O32" s="35">
        <v>40.0</v>
      </c>
      <c r="P32" s="36">
        <v>1021.89</v>
      </c>
      <c r="Q32" s="36">
        <v>5.895519230769231</v>
      </c>
      <c r="R32" s="37">
        <v>1.1827856066666664</v>
      </c>
      <c r="S32" s="37">
        <v>18.205575</v>
      </c>
      <c r="T32" s="38">
        <v>3.895175813035719E-4</v>
      </c>
      <c r="U32" s="39">
        <v>7.790351626071438E-4</v>
      </c>
      <c r="V32" s="40">
        <v>0.20062450148472163</v>
      </c>
      <c r="W32" s="41">
        <v>722.2482053449979</v>
      </c>
      <c r="X32" s="38">
        <v>0.052028778185506365</v>
      </c>
      <c r="Y32" s="39">
        <v>0.10405755637101273</v>
      </c>
      <c r="Z32" s="42">
        <v>3.0880358942743347</v>
      </c>
      <c r="AA32" s="41">
        <v>185.28215365646008</v>
      </c>
      <c r="AB32" s="43">
        <v>0.058</v>
      </c>
      <c r="AC32" s="44">
        <v>0.2901</v>
      </c>
      <c r="AD32" s="45">
        <v>42.19</v>
      </c>
      <c r="AE32" s="43">
        <v>0.1127</v>
      </c>
      <c r="AF32" s="46">
        <v>0.5635</v>
      </c>
      <c r="AG32" s="47">
        <v>129.729</v>
      </c>
      <c r="AH32" s="48">
        <v>0.12729056566817643</v>
      </c>
      <c r="AI32" s="49">
        <v>0.8486037711211761</v>
      </c>
      <c r="AJ32" s="38">
        <v>0.14421717999600558</v>
      </c>
      <c r="AK32" s="49">
        <v>0.9614478666400373</v>
      </c>
      <c r="AL32" s="48">
        <v>0.07370763928776565</v>
      </c>
      <c r="AM32" s="49">
        <v>0.49138426191843765</v>
      </c>
      <c r="AN32" s="48">
        <v>0.07630918940609949</v>
      </c>
      <c r="AO32" s="49">
        <v>0.5087279293739966</v>
      </c>
      <c r="AP32" s="38">
        <v>0.391</v>
      </c>
      <c r="AQ32" s="39">
        <v>0.782</v>
      </c>
      <c r="AR32" s="50">
        <v>78.2</v>
      </c>
      <c r="AS32" s="38">
        <v>0.38912386706948643</v>
      </c>
      <c r="AT32" s="51">
        <v>0.7782477341389729</v>
      </c>
      <c r="AU32" s="52">
        <v>64.4</v>
      </c>
      <c r="AV32" s="38">
        <v>0.37164412070759634</v>
      </c>
      <c r="AW32" s="53">
        <v>0.7432882414151927</v>
      </c>
      <c r="AX32" s="54">
        <v>71.43</v>
      </c>
      <c r="AY32" s="38">
        <v>0.5</v>
      </c>
      <c r="AZ32" s="39">
        <v>1.0</v>
      </c>
      <c r="BA32" s="41">
        <v>2.0</v>
      </c>
      <c r="BB32" s="38">
        <v>0.41765</v>
      </c>
      <c r="BC32" s="53">
        <v>0.8353</v>
      </c>
      <c r="BD32" s="38">
        <v>0.37389300295979133</v>
      </c>
      <c r="BE32" s="39">
        <v>0.7477860059195827</v>
      </c>
      <c r="BF32" s="53">
        <v>63.92</v>
      </c>
    </row>
    <row r="33" ht="15.75" customHeight="1">
      <c r="A33" s="29" t="s">
        <v>98</v>
      </c>
      <c r="B33" s="30" t="s">
        <v>69</v>
      </c>
      <c r="C33" s="31">
        <v>0.6108</v>
      </c>
      <c r="D33" s="32">
        <v>0.007174960989421733</v>
      </c>
      <c r="E33" s="33">
        <v>0.105</v>
      </c>
      <c r="F33" s="32">
        <v>0.16323564954682782</v>
      </c>
      <c r="G33" s="34">
        <v>0.17568158168574405</v>
      </c>
      <c r="H33" s="32">
        <v>0.15976794195065455</v>
      </c>
      <c r="I33" s="33">
        <v>0.04</v>
      </c>
      <c r="J33" s="33">
        <v>0.52</v>
      </c>
      <c r="K33" s="33">
        <v>0.82</v>
      </c>
      <c r="L33" s="33">
        <v>0.88</v>
      </c>
      <c r="M33" s="33">
        <v>0.8</v>
      </c>
      <c r="N33" s="35">
        <v>10192.0</v>
      </c>
      <c r="O33" s="35">
        <v>48.0</v>
      </c>
      <c r="P33" s="36">
        <v>826.0</v>
      </c>
      <c r="Q33" s="36">
        <v>3.9711538461538463</v>
      </c>
      <c r="R33" s="37">
        <v>0.11865849799999999</v>
      </c>
      <c r="S33" s="37">
        <v>19.1834838</v>
      </c>
      <c r="T33" s="38">
        <v>0.0026153444863919796</v>
      </c>
      <c r="U33" s="39">
        <v>0.005230688972783959</v>
      </c>
      <c r="V33" s="40">
        <v>0.0298801060338983</v>
      </c>
      <c r="W33" s="41">
        <v>107.56838172203388</v>
      </c>
      <c r="X33" s="38">
        <v>0.033259460460716685</v>
      </c>
      <c r="Y33" s="39">
        <v>0.06651892092143337</v>
      </c>
      <c r="Z33" s="42">
        <v>4.830707784987894</v>
      </c>
      <c r="AA33" s="41">
        <v>289.8424670992736</v>
      </c>
      <c r="AB33" s="43">
        <v>0.0341</v>
      </c>
      <c r="AC33" s="44">
        <v>0.1705</v>
      </c>
      <c r="AD33" s="45">
        <v>24.8</v>
      </c>
      <c r="AE33" s="43">
        <v>0.0789</v>
      </c>
      <c r="AF33" s="46">
        <v>0.3947</v>
      </c>
      <c r="AG33" s="47">
        <v>90.864</v>
      </c>
      <c r="AH33" s="48">
        <v>0.13388666664887897</v>
      </c>
      <c r="AI33" s="49">
        <v>0.8925777776591931</v>
      </c>
      <c r="AJ33" s="38">
        <v>0.14494576246871846</v>
      </c>
      <c r="AK33" s="49">
        <v>0.9663050831247897</v>
      </c>
      <c r="AL33" s="48">
        <v>0.0888529886914378</v>
      </c>
      <c r="AM33" s="49">
        <v>0.5923532579429187</v>
      </c>
      <c r="AN33" s="48">
        <v>0.04405358037055585</v>
      </c>
      <c r="AO33" s="49">
        <v>0.2936905358037057</v>
      </c>
      <c r="AP33" s="38">
        <v>0.445</v>
      </c>
      <c r="AQ33" s="39">
        <v>0.89</v>
      </c>
      <c r="AR33" s="50">
        <v>89.0</v>
      </c>
      <c r="AS33" s="38">
        <v>0.371178247734139</v>
      </c>
      <c r="AT33" s="51">
        <v>0.742356495468278</v>
      </c>
      <c r="AU33" s="52">
        <v>61.43</v>
      </c>
      <c r="AV33" s="38">
        <v>0.37840790842872013</v>
      </c>
      <c r="AW33" s="53">
        <v>0.7568158168574403</v>
      </c>
      <c r="AX33" s="54">
        <v>72.73</v>
      </c>
      <c r="AY33" s="38">
        <v>0.5</v>
      </c>
      <c r="AZ33" s="39">
        <v>1.0</v>
      </c>
      <c r="BA33" s="41">
        <v>2.0</v>
      </c>
      <c r="BB33" s="38">
        <v>0.42645</v>
      </c>
      <c r="BC33" s="53">
        <v>0.8529</v>
      </c>
      <c r="BD33" s="38">
        <v>0.37238970975327274</v>
      </c>
      <c r="BE33" s="39">
        <v>0.7447794195065455</v>
      </c>
      <c r="BF33" s="53">
        <v>63.663</v>
      </c>
    </row>
    <row r="34" ht="15.75" customHeight="1">
      <c r="A34" s="29" t="s">
        <v>99</v>
      </c>
      <c r="B34" s="30" t="s">
        <v>93</v>
      </c>
      <c r="C34" s="31">
        <v>0.6083</v>
      </c>
      <c r="D34" s="32">
        <v>0.01670463739232365</v>
      </c>
      <c r="E34" s="33">
        <v>0.1225</v>
      </c>
      <c r="F34" s="32">
        <v>0.16156797583081572</v>
      </c>
      <c r="G34" s="34">
        <v>0.16757544224765872</v>
      </c>
      <c r="H34" s="32">
        <v>0.14001024918401012</v>
      </c>
      <c r="I34" s="33">
        <v>0.08</v>
      </c>
      <c r="J34" s="33">
        <v>0.61</v>
      </c>
      <c r="K34" s="33">
        <v>0.81</v>
      </c>
      <c r="L34" s="33">
        <v>0.84</v>
      </c>
      <c r="M34" s="33">
        <v>0.7</v>
      </c>
      <c r="N34" s="35">
        <v>15373.0</v>
      </c>
      <c r="O34" s="35">
        <v>40.0</v>
      </c>
      <c r="P34" s="36">
        <v>917.82</v>
      </c>
      <c r="Q34" s="36">
        <v>5.295115384615385</v>
      </c>
      <c r="R34" s="37">
        <v>0.16404717340000002</v>
      </c>
      <c r="S34" s="37">
        <v>10.5029736</v>
      </c>
      <c r="T34" s="38">
        <v>0.0025224218041638626</v>
      </c>
      <c r="U34" s="39">
        <v>0.005044843608327725</v>
      </c>
      <c r="V34" s="40">
        <v>0.03098084961030849</v>
      </c>
      <c r="W34" s="41">
        <v>111.53105859711056</v>
      </c>
      <c r="X34" s="38">
        <v>0.0810007651574544</v>
      </c>
      <c r="Y34" s="39">
        <v>0.1620015303149088</v>
      </c>
      <c r="Z34" s="42">
        <v>1.9835211958771872</v>
      </c>
      <c r="AA34" s="41">
        <v>119.01127175263123</v>
      </c>
      <c r="AB34" s="43">
        <v>0.0616</v>
      </c>
      <c r="AC34" s="44">
        <v>0.308</v>
      </c>
      <c r="AD34" s="45">
        <v>44.8</v>
      </c>
      <c r="AE34" s="43">
        <v>0.1458</v>
      </c>
      <c r="AF34" s="46">
        <v>0.7289</v>
      </c>
      <c r="AG34" s="47">
        <v>167.815</v>
      </c>
      <c r="AH34" s="48">
        <v>0.13968117193341026</v>
      </c>
      <c r="AI34" s="49">
        <v>0.9312078128894017</v>
      </c>
      <c r="AJ34" s="38">
        <v>0.14960772802476383</v>
      </c>
      <c r="AK34" s="49">
        <v>0.9973848534984255</v>
      </c>
      <c r="AL34" s="48">
        <v>0.03964440172993753</v>
      </c>
      <c r="AM34" s="49">
        <v>0.2642960115329169</v>
      </c>
      <c r="AN34" s="48">
        <v>0.07604976671850702</v>
      </c>
      <c r="AO34" s="49">
        <v>0.5069984447900469</v>
      </c>
      <c r="AP34" s="38">
        <v>0.445</v>
      </c>
      <c r="AQ34" s="39">
        <v>0.89</v>
      </c>
      <c r="AR34" s="50">
        <v>89.0</v>
      </c>
      <c r="AS34" s="38">
        <v>0.36283987915407856</v>
      </c>
      <c r="AT34" s="51">
        <v>0.7256797583081571</v>
      </c>
      <c r="AU34" s="52">
        <v>60.05</v>
      </c>
      <c r="AV34" s="38">
        <v>0.33787721123829345</v>
      </c>
      <c r="AW34" s="53">
        <v>0.6757544224765869</v>
      </c>
      <c r="AX34" s="54">
        <v>64.94</v>
      </c>
      <c r="AY34" s="38">
        <v>0.5</v>
      </c>
      <c r="AZ34" s="39">
        <v>1.0</v>
      </c>
      <c r="BA34" s="41">
        <v>2.0</v>
      </c>
      <c r="BB34" s="38">
        <v>0.37355</v>
      </c>
      <c r="BC34" s="53">
        <v>0.7471</v>
      </c>
      <c r="BD34" s="38">
        <v>0.32650124592005053</v>
      </c>
      <c r="BE34" s="39">
        <v>0.6530024918401011</v>
      </c>
      <c r="BF34" s="53">
        <v>55.818</v>
      </c>
    </row>
    <row r="35" ht="15.75" customHeight="1">
      <c r="A35" s="29" t="s">
        <v>100</v>
      </c>
      <c r="B35" s="30" t="s">
        <v>65</v>
      </c>
      <c r="C35" s="31">
        <v>0.605</v>
      </c>
      <c r="D35" s="32">
        <v>0.00782135312148388</v>
      </c>
      <c r="E35" s="33">
        <v>0.134</v>
      </c>
      <c r="F35" s="32">
        <v>0.17282175226586105</v>
      </c>
      <c r="G35" s="34">
        <v>0.15810613943808535</v>
      </c>
      <c r="H35" s="32">
        <v>0.132305671802431</v>
      </c>
      <c r="I35" s="33">
        <v>0.04</v>
      </c>
      <c r="J35" s="33">
        <v>0.67</v>
      </c>
      <c r="K35" s="33">
        <v>0.86</v>
      </c>
      <c r="L35" s="33">
        <v>0.79</v>
      </c>
      <c r="M35" s="33">
        <v>0.66</v>
      </c>
      <c r="N35" s="35">
        <v>52751.0</v>
      </c>
      <c r="O35" s="35">
        <v>48.0</v>
      </c>
      <c r="P35" s="36">
        <v>2979.38</v>
      </c>
      <c r="Q35" s="36">
        <v>14.323942307692308</v>
      </c>
      <c r="R35" s="37">
        <v>1.0985992</v>
      </c>
      <c r="S35" s="37">
        <v>60.422956</v>
      </c>
      <c r="T35" s="38">
        <v>0.0010189064703092561</v>
      </c>
      <c r="U35" s="39">
        <v>0.0020378129406185123</v>
      </c>
      <c r="V35" s="40">
        <v>0.07669670656311045</v>
      </c>
      <c r="W35" s="41">
        <v>276.10814362719765</v>
      </c>
      <c r="X35" s="38">
        <v>0.03808785913711014</v>
      </c>
      <c r="Y35" s="39">
        <v>0.07617571827422027</v>
      </c>
      <c r="Z35" s="42">
        <v>4.218318860971074</v>
      </c>
      <c r="AA35" s="41">
        <v>253.09913165826444</v>
      </c>
      <c r="AB35" s="43">
        <v>0.1809</v>
      </c>
      <c r="AC35" s="44">
        <v>0.9046</v>
      </c>
      <c r="AD35" s="45">
        <v>131.59</v>
      </c>
      <c r="AE35" s="43">
        <v>0.0845</v>
      </c>
      <c r="AF35" s="46">
        <v>0.4225</v>
      </c>
      <c r="AG35" s="47">
        <v>97.264</v>
      </c>
      <c r="AH35" s="48">
        <v>0.13088479621644503</v>
      </c>
      <c r="AI35" s="49">
        <v>0.8725653081096336</v>
      </c>
      <c r="AJ35" s="38">
        <v>0.1198632984979381</v>
      </c>
      <c r="AK35" s="49">
        <v>0.7990886566529207</v>
      </c>
      <c r="AL35" s="48">
        <v>0.15</v>
      </c>
      <c r="AM35" s="49">
        <v>1.0</v>
      </c>
      <c r="AN35" s="48">
        <v>0.0036514118792599793</v>
      </c>
      <c r="AO35" s="49">
        <v>0.024342745861733198</v>
      </c>
      <c r="AP35" s="38">
        <v>0.5</v>
      </c>
      <c r="AQ35" s="39">
        <v>1.0</v>
      </c>
      <c r="AR35" s="50">
        <v>100.0</v>
      </c>
      <c r="AS35" s="38">
        <v>0.36410876132930514</v>
      </c>
      <c r="AT35" s="51">
        <v>0.7282175226586103</v>
      </c>
      <c r="AU35" s="52">
        <v>60.26</v>
      </c>
      <c r="AV35" s="38">
        <v>0.2905306971904267</v>
      </c>
      <c r="AW35" s="53">
        <v>0.5810613943808534</v>
      </c>
      <c r="AX35" s="54">
        <v>55.84</v>
      </c>
      <c r="AY35" s="38">
        <v>0.5</v>
      </c>
      <c r="AZ35" s="39">
        <v>1.0</v>
      </c>
      <c r="BA35" s="41">
        <v>2.0</v>
      </c>
      <c r="BB35" s="38">
        <v>0.3294</v>
      </c>
      <c r="BC35" s="53">
        <v>0.6588</v>
      </c>
      <c r="BD35" s="38">
        <v>0.33212835901215504</v>
      </c>
      <c r="BE35" s="39">
        <v>0.6642567180243101</v>
      </c>
      <c r="BF35" s="53">
        <v>56.78</v>
      </c>
    </row>
    <row r="36" ht="15.75" customHeight="1">
      <c r="A36" s="29" t="s">
        <v>101</v>
      </c>
      <c r="B36" s="30" t="s">
        <v>93</v>
      </c>
      <c r="C36" s="31">
        <v>0.5975</v>
      </c>
      <c r="D36" s="32">
        <v>0.0206707919079662</v>
      </c>
      <c r="E36" s="33">
        <v>0.1315</v>
      </c>
      <c r="F36" s="32">
        <v>0.1392501510574018</v>
      </c>
      <c r="G36" s="34">
        <v>0.1743288241415193</v>
      </c>
      <c r="H36" s="32">
        <v>0.13175874366803542</v>
      </c>
      <c r="I36" s="33">
        <v>0.1</v>
      </c>
      <c r="J36" s="33">
        <v>0.66</v>
      </c>
      <c r="K36" s="33">
        <v>0.7</v>
      </c>
      <c r="L36" s="33">
        <v>0.87</v>
      </c>
      <c r="M36" s="33">
        <v>0.66</v>
      </c>
      <c r="N36" s="35">
        <v>12813.0</v>
      </c>
      <c r="O36" s="35">
        <v>40.0</v>
      </c>
      <c r="P36" s="36">
        <v>702.07</v>
      </c>
      <c r="Q36" s="36">
        <v>4.050403846153846</v>
      </c>
      <c r="R36" s="37">
        <v>0.10921661538461538</v>
      </c>
      <c r="S36" s="37">
        <v>6.4781236</v>
      </c>
      <c r="T36" s="38">
        <v>0.002898148591775526</v>
      </c>
      <c r="U36" s="39">
        <v>0.005796297183551052</v>
      </c>
      <c r="V36" s="40">
        <v>0.026964376771546998</v>
      </c>
      <c r="W36" s="41">
        <v>97.07175637756919</v>
      </c>
      <c r="X36" s="38">
        <v>0.10045581094805547</v>
      </c>
      <c r="Y36" s="39">
        <v>0.20091162189611095</v>
      </c>
      <c r="Z36" s="42">
        <v>1.5993772093001173</v>
      </c>
      <c r="AA36" s="41">
        <v>95.96263255800704</v>
      </c>
      <c r="AB36" s="43">
        <v>0.0607</v>
      </c>
      <c r="AC36" s="44">
        <v>0.3033</v>
      </c>
      <c r="AD36" s="45">
        <v>44.12</v>
      </c>
      <c r="AE36" s="43">
        <v>0.1633</v>
      </c>
      <c r="AF36" s="46">
        <v>0.8165</v>
      </c>
      <c r="AG36" s="47">
        <v>187.97</v>
      </c>
      <c r="AH36" s="48">
        <v>0.14201922922971003</v>
      </c>
      <c r="AI36" s="49">
        <v>0.9467948615314002</v>
      </c>
      <c r="AJ36" s="38">
        <v>0.14581154898362317</v>
      </c>
      <c r="AK36" s="49">
        <v>0.9720769932241545</v>
      </c>
      <c r="AL36" s="48">
        <v>0.0838770558101914</v>
      </c>
      <c r="AM36" s="49">
        <v>0.5591803720679427</v>
      </c>
      <c r="AN36" s="48">
        <v>0.0616909198656746</v>
      </c>
      <c r="AO36" s="49">
        <v>0.4112727991044973</v>
      </c>
      <c r="AP36" s="38">
        <v>0.369</v>
      </c>
      <c r="AQ36" s="39">
        <v>0.738</v>
      </c>
      <c r="AR36" s="50">
        <v>73.8</v>
      </c>
      <c r="AS36" s="38">
        <v>0.32725075528700903</v>
      </c>
      <c r="AT36" s="51">
        <v>0.6545015105740181</v>
      </c>
      <c r="AU36" s="52">
        <v>54.16</v>
      </c>
      <c r="AV36" s="38">
        <v>0.37164412070759634</v>
      </c>
      <c r="AW36" s="53">
        <v>0.7432882414151927</v>
      </c>
      <c r="AX36" s="54">
        <v>71.43</v>
      </c>
      <c r="AY36" s="38">
        <v>0.5</v>
      </c>
      <c r="AZ36" s="39">
        <v>1.0</v>
      </c>
      <c r="BA36" s="41">
        <v>2.0</v>
      </c>
      <c r="BB36" s="38">
        <v>0.36175</v>
      </c>
      <c r="BC36" s="53">
        <v>0.7235</v>
      </c>
      <c r="BD36" s="38">
        <v>0.2970437183401771</v>
      </c>
      <c r="BE36" s="39">
        <v>0.5940874366803542</v>
      </c>
      <c r="BF36" s="53">
        <v>50.782</v>
      </c>
    </row>
    <row r="37" ht="15.75" customHeight="1">
      <c r="A37" s="29" t="s">
        <v>102</v>
      </c>
      <c r="B37" s="30" t="s">
        <v>65</v>
      </c>
      <c r="C37" s="31">
        <v>0.5951</v>
      </c>
      <c r="D37" s="32">
        <v>0.009802024479310221</v>
      </c>
      <c r="E37" s="33">
        <v>0.134</v>
      </c>
      <c r="F37" s="32">
        <v>0.15771722054380666</v>
      </c>
      <c r="G37" s="34">
        <v>0.14324661810613945</v>
      </c>
      <c r="H37" s="32">
        <v>0.1503293410077329</v>
      </c>
      <c r="I37" s="33">
        <v>0.05</v>
      </c>
      <c r="J37" s="33">
        <v>0.67</v>
      </c>
      <c r="K37" s="33">
        <v>0.79</v>
      </c>
      <c r="L37" s="33">
        <v>0.72</v>
      </c>
      <c r="M37" s="33">
        <v>0.75</v>
      </c>
      <c r="N37" s="35">
        <v>26240.0</v>
      </c>
      <c r="O37" s="35">
        <v>48.0</v>
      </c>
      <c r="P37" s="36">
        <v>1435.44</v>
      </c>
      <c r="Q37" s="36">
        <v>6.901153846153846</v>
      </c>
      <c r="R37" s="37">
        <v>2.0646490999999996</v>
      </c>
      <c r="S37" s="37">
        <v>22.7448317</v>
      </c>
      <c r="T37" s="38">
        <v>2.6120801170220417E-4</v>
      </c>
      <c r="U37" s="39">
        <v>5.224160234044083E-4</v>
      </c>
      <c r="V37" s="40">
        <v>0.29917447806944203</v>
      </c>
      <c r="W37" s="41">
        <v>1077.0281210499913</v>
      </c>
      <c r="X37" s="38">
        <v>0.04874891438484889</v>
      </c>
      <c r="Y37" s="39">
        <v>0.09749782876969779</v>
      </c>
      <c r="Z37" s="42">
        <v>3.2958012829515684</v>
      </c>
      <c r="AA37" s="41">
        <v>197.74807697709412</v>
      </c>
      <c r="AB37" s="43">
        <v>0.0869</v>
      </c>
      <c r="AC37" s="44">
        <v>0.4344</v>
      </c>
      <c r="AD37" s="45">
        <v>63.18</v>
      </c>
      <c r="AE37" s="43">
        <v>0.0358</v>
      </c>
      <c r="AF37" s="46">
        <v>0.1792</v>
      </c>
      <c r="AG37" s="47">
        <v>41.258</v>
      </c>
      <c r="AH37" s="48">
        <v>0.13512451760455785</v>
      </c>
      <c r="AI37" s="49">
        <v>0.9008301173637191</v>
      </c>
      <c r="AJ37" s="38">
        <v>0.12979367469641184</v>
      </c>
      <c r="AK37" s="49">
        <v>0.8652911646427457</v>
      </c>
      <c r="AL37" s="48">
        <v>0.15</v>
      </c>
      <c r="AM37" s="49">
        <v>1.0</v>
      </c>
      <c r="AN37" s="48">
        <v>0.13221476510067112</v>
      </c>
      <c r="AO37" s="49">
        <v>0.8814317673378076</v>
      </c>
      <c r="AP37" s="38">
        <v>0.42200000000000004</v>
      </c>
      <c r="AQ37" s="39">
        <v>0.8440000000000001</v>
      </c>
      <c r="AR37" s="50">
        <v>84.4</v>
      </c>
      <c r="AS37" s="38">
        <v>0.36658610271903325</v>
      </c>
      <c r="AT37" s="51">
        <v>0.7331722054380665</v>
      </c>
      <c r="AU37" s="52">
        <v>60.67</v>
      </c>
      <c r="AV37" s="38">
        <v>0.21623309053069723</v>
      </c>
      <c r="AW37" s="53">
        <v>0.43246618106139445</v>
      </c>
      <c r="AX37" s="54">
        <v>41.56</v>
      </c>
      <c r="AY37" s="38">
        <v>0.5</v>
      </c>
      <c r="AZ37" s="39">
        <v>1.0</v>
      </c>
      <c r="BA37" s="41">
        <v>2.0</v>
      </c>
      <c r="BB37" s="38">
        <v>0.4353</v>
      </c>
      <c r="BC37" s="53">
        <v>0.8706</v>
      </c>
      <c r="BD37" s="38">
        <v>0.31634670503866447</v>
      </c>
      <c r="BE37" s="39">
        <v>0.6326934100773289</v>
      </c>
      <c r="BF37" s="53">
        <v>54.082</v>
      </c>
    </row>
    <row r="38" ht="15.75" customHeight="1">
      <c r="A38" s="55" t="s">
        <v>103</v>
      </c>
      <c r="B38" s="30" t="s">
        <v>84</v>
      </c>
      <c r="C38" s="31">
        <v>0.595</v>
      </c>
      <c r="D38" s="32">
        <v>0.022129879669376105</v>
      </c>
      <c r="E38" s="33">
        <v>0.1023</v>
      </c>
      <c r="F38" s="32">
        <v>0.16035921450151058</v>
      </c>
      <c r="G38" s="34">
        <v>0.15945889698231008</v>
      </c>
      <c r="H38" s="32">
        <v>0.15078678868494017</v>
      </c>
      <c r="I38" s="33">
        <v>0.11</v>
      </c>
      <c r="J38" s="33">
        <v>0.51</v>
      </c>
      <c r="K38" s="33">
        <v>0.8</v>
      </c>
      <c r="L38" s="33">
        <v>0.8</v>
      </c>
      <c r="M38" s="33">
        <v>0.75</v>
      </c>
      <c r="N38" s="35">
        <v>25039.0</v>
      </c>
      <c r="O38" s="35">
        <v>40.0</v>
      </c>
      <c r="P38" s="36">
        <v>1355.08</v>
      </c>
      <c r="Q38" s="36">
        <v>7.81776923076923</v>
      </c>
      <c r="R38" s="37">
        <v>0.019719666666666663</v>
      </c>
      <c r="S38" s="37">
        <v>15.766027950000002</v>
      </c>
      <c r="T38" s="38">
        <v>0.030980920152549874</v>
      </c>
      <c r="U38" s="39">
        <v>0.06196184030509975</v>
      </c>
      <c r="V38" s="40">
        <v>0.0025224160607163824</v>
      </c>
      <c r="W38" s="41">
        <v>9.080697818578976</v>
      </c>
      <c r="X38" s="38">
        <v>0.07966847819433065</v>
      </c>
      <c r="Y38" s="39">
        <v>0.1593369563886613</v>
      </c>
      <c r="Z38" s="42">
        <v>2.0166913968179006</v>
      </c>
      <c r="AA38" s="41">
        <v>121.00148380907403</v>
      </c>
      <c r="AB38" s="43">
        <v>0.0603</v>
      </c>
      <c r="AC38" s="44">
        <v>0.3015</v>
      </c>
      <c r="AD38" s="45">
        <v>43.86</v>
      </c>
      <c r="AE38" s="43">
        <v>0.0829</v>
      </c>
      <c r="AF38" s="46">
        <v>0.4147</v>
      </c>
      <c r="AG38" s="47">
        <v>95.483</v>
      </c>
      <c r="AH38" s="48">
        <v>0.13575581903378653</v>
      </c>
      <c r="AI38" s="49">
        <v>0.905038793558577</v>
      </c>
      <c r="AJ38" s="38">
        <v>0.08556490208222452</v>
      </c>
      <c r="AK38" s="49">
        <v>0.5704326805481634</v>
      </c>
      <c r="AL38" s="48">
        <v>0.058778089887640425</v>
      </c>
      <c r="AM38" s="49">
        <v>0.39185393258426954</v>
      </c>
      <c r="AN38" s="48">
        <v>0.088081650570676</v>
      </c>
      <c r="AO38" s="49">
        <v>0.5872110038045067</v>
      </c>
      <c r="AP38" s="38">
        <v>0.3995</v>
      </c>
      <c r="AQ38" s="39">
        <v>0.799</v>
      </c>
      <c r="AR38" s="50">
        <v>79.9</v>
      </c>
      <c r="AS38" s="38">
        <v>0.40229607250755284</v>
      </c>
      <c r="AT38" s="51">
        <v>0.8045921450151057</v>
      </c>
      <c r="AU38" s="52">
        <v>66.58</v>
      </c>
      <c r="AV38" s="38">
        <v>0.29729448491155047</v>
      </c>
      <c r="AW38" s="53">
        <v>0.5945889698231009</v>
      </c>
      <c r="AX38" s="54">
        <v>57.14</v>
      </c>
      <c r="AY38" s="38">
        <v>0.5</v>
      </c>
      <c r="AZ38" s="39">
        <v>1.0</v>
      </c>
      <c r="BA38" s="41">
        <v>2.0</v>
      </c>
      <c r="BB38" s="38">
        <v>0.42645</v>
      </c>
      <c r="BC38" s="53">
        <v>0.8529</v>
      </c>
      <c r="BD38" s="38">
        <v>0.3274839434247008</v>
      </c>
      <c r="BE38" s="39">
        <v>0.6549678868494015</v>
      </c>
      <c r="BF38" s="53">
        <v>55.986</v>
      </c>
    </row>
    <row r="39" ht="15.75" customHeight="1">
      <c r="A39" s="29" t="s">
        <v>104</v>
      </c>
      <c r="B39" s="30" t="s">
        <v>84</v>
      </c>
      <c r="C39" s="31">
        <v>0.5932</v>
      </c>
      <c r="D39" s="32">
        <v>0.011600779562051302</v>
      </c>
      <c r="E39" s="33">
        <v>0.1038</v>
      </c>
      <c r="F39" s="32">
        <v>0.1591012084592145</v>
      </c>
      <c r="G39" s="34">
        <v>0.1864932362122789</v>
      </c>
      <c r="H39" s="32">
        <v>0.1321636180816341</v>
      </c>
      <c r="I39" s="33">
        <v>0.06</v>
      </c>
      <c r="J39" s="33">
        <v>0.52</v>
      </c>
      <c r="K39" s="33">
        <v>0.8</v>
      </c>
      <c r="L39" s="33">
        <v>0.93</v>
      </c>
      <c r="M39" s="33">
        <v>0.66</v>
      </c>
      <c r="N39" s="35">
        <v>14033.0</v>
      </c>
      <c r="O39" s="35">
        <v>40.0</v>
      </c>
      <c r="P39" s="36">
        <v>968.84</v>
      </c>
      <c r="Q39" s="36">
        <v>5.5894615384615385</v>
      </c>
      <c r="R39" s="37">
        <v>0.2640666236</v>
      </c>
      <c r="S39" s="37">
        <v>15.93689625</v>
      </c>
      <c r="T39" s="38">
        <v>0.001654121836728648</v>
      </c>
      <c r="U39" s="39">
        <v>0.003308243673457296</v>
      </c>
      <c r="V39" s="40">
        <v>0.047243660553514165</v>
      </c>
      <c r="W39" s="41">
        <v>170.077177992651</v>
      </c>
      <c r="X39" s="38">
        <v>0.05634977597352786</v>
      </c>
      <c r="Y39" s="39">
        <v>0.11269955194705572</v>
      </c>
      <c r="Z39" s="42">
        <v>2.851239988026919</v>
      </c>
      <c r="AA39" s="41">
        <v>171.07439928161514</v>
      </c>
      <c r="AB39" s="43">
        <v>0.0903</v>
      </c>
      <c r="AC39" s="44">
        <v>0.4515</v>
      </c>
      <c r="AD39" s="45">
        <v>65.68</v>
      </c>
      <c r="AE39" s="43">
        <v>0.0399</v>
      </c>
      <c r="AF39" s="46">
        <v>0.1993</v>
      </c>
      <c r="AG39" s="47">
        <v>45.876</v>
      </c>
      <c r="AH39" s="48">
        <v>0.10426731471954258</v>
      </c>
      <c r="AI39" s="49">
        <v>0.6951154314636172</v>
      </c>
      <c r="AJ39" s="38">
        <v>0.13045276506805378</v>
      </c>
      <c r="AK39" s="49">
        <v>0.8696851004536919</v>
      </c>
      <c r="AL39" s="48">
        <v>0.06042442293373045</v>
      </c>
      <c r="AM39" s="49">
        <v>0.4028294862248697</v>
      </c>
      <c r="AN39" s="48">
        <v>0.09376063528077141</v>
      </c>
      <c r="AO39" s="49">
        <v>0.6250709018718095</v>
      </c>
      <c r="AP39" s="38">
        <v>0.4575</v>
      </c>
      <c r="AQ39" s="39">
        <v>0.915</v>
      </c>
      <c r="AR39" s="50">
        <v>91.5</v>
      </c>
      <c r="AS39" s="38">
        <v>0.3380060422960725</v>
      </c>
      <c r="AT39" s="51">
        <v>0.676012084592145</v>
      </c>
      <c r="AU39" s="52">
        <v>55.94</v>
      </c>
      <c r="AV39" s="38">
        <v>0.43246618106139445</v>
      </c>
      <c r="AW39" s="53">
        <v>0.8649323621227889</v>
      </c>
      <c r="AX39" s="54">
        <v>83.12</v>
      </c>
      <c r="AY39" s="38">
        <v>0.5</v>
      </c>
      <c r="AZ39" s="39">
        <v>1.0</v>
      </c>
      <c r="BA39" s="41">
        <v>2.0</v>
      </c>
      <c r="BB39" s="38">
        <v>0.37645</v>
      </c>
      <c r="BC39" s="53">
        <v>0.7529</v>
      </c>
      <c r="BD39" s="38">
        <v>0.28436809040817046</v>
      </c>
      <c r="BE39" s="39">
        <v>0.5687361808163409</v>
      </c>
      <c r="BF39" s="53">
        <v>48.615</v>
      </c>
    </row>
    <row r="40" ht="15.75" customHeight="1">
      <c r="A40" s="29" t="s">
        <v>105</v>
      </c>
      <c r="B40" s="30" t="s">
        <v>84</v>
      </c>
      <c r="C40" s="31">
        <v>0.5879</v>
      </c>
      <c r="D40" s="32">
        <v>0.008913934509152543</v>
      </c>
      <c r="E40" s="33">
        <v>0.1127</v>
      </c>
      <c r="F40" s="32">
        <v>0.1396069486404834</v>
      </c>
      <c r="G40" s="34">
        <v>0.2</v>
      </c>
      <c r="H40" s="32">
        <v>0.1266657612980966</v>
      </c>
      <c r="I40" s="33">
        <v>0.04</v>
      </c>
      <c r="J40" s="33">
        <v>0.56</v>
      </c>
      <c r="K40" s="33">
        <v>0.7</v>
      </c>
      <c r="L40" s="33">
        <v>1.0</v>
      </c>
      <c r="M40" s="33">
        <v>0.63</v>
      </c>
      <c r="N40" s="35">
        <v>18168.0</v>
      </c>
      <c r="O40" s="35">
        <v>40.0</v>
      </c>
      <c r="P40" s="36">
        <v>911.2</v>
      </c>
      <c r="Q40" s="36">
        <v>5.256923076923077</v>
      </c>
      <c r="R40" s="37">
        <v>1.064862</v>
      </c>
      <c r="S40" s="37">
        <v>19.11585375</v>
      </c>
      <c r="T40" s="38">
        <v>3.857885449841344E-4</v>
      </c>
      <c r="U40" s="39">
        <v>7.715770899682688E-4</v>
      </c>
      <c r="V40" s="40">
        <v>0.2025637401229148</v>
      </c>
      <c r="W40" s="41">
        <v>729.2294644424933</v>
      </c>
      <c r="X40" s="38">
        <v>0.04418388400077858</v>
      </c>
      <c r="Y40" s="39">
        <v>0.08836776800155716</v>
      </c>
      <c r="Z40" s="42">
        <v>3.636319852941176</v>
      </c>
      <c r="AA40" s="41">
        <v>218.17919117647057</v>
      </c>
      <c r="AB40" s="43">
        <v>0.0668</v>
      </c>
      <c r="AC40" s="44">
        <v>0.3341</v>
      </c>
      <c r="AD40" s="45">
        <v>48.6</v>
      </c>
      <c r="AE40" s="43">
        <v>0.0278</v>
      </c>
      <c r="AF40" s="46">
        <v>0.1388</v>
      </c>
      <c r="AG40" s="47">
        <v>31.95</v>
      </c>
      <c r="AH40" s="48">
        <v>0.11929679910935485</v>
      </c>
      <c r="AI40" s="49">
        <v>0.7953119940623657</v>
      </c>
      <c r="AJ40" s="38">
        <v>0.1400797139811734</v>
      </c>
      <c r="AK40" s="49">
        <v>0.9338647598744894</v>
      </c>
      <c r="AL40" s="48">
        <v>0.15</v>
      </c>
      <c r="AM40" s="49">
        <v>1.0</v>
      </c>
      <c r="AN40" s="48">
        <v>0.05940706955530216</v>
      </c>
      <c r="AO40" s="49">
        <v>0.39604713036868106</v>
      </c>
      <c r="AP40" s="38">
        <v>0.36450000000000005</v>
      </c>
      <c r="AQ40" s="39">
        <v>0.7290000000000001</v>
      </c>
      <c r="AR40" s="50">
        <v>72.9</v>
      </c>
      <c r="AS40" s="38">
        <v>0.33353474320241694</v>
      </c>
      <c r="AT40" s="51">
        <v>0.6670694864048339</v>
      </c>
      <c r="AU40" s="52">
        <v>55.2</v>
      </c>
      <c r="AV40" s="38">
        <v>0.5</v>
      </c>
      <c r="AW40" s="53">
        <v>1.0</v>
      </c>
      <c r="AX40" s="54">
        <v>96.1</v>
      </c>
      <c r="AY40" s="38">
        <v>0.5</v>
      </c>
      <c r="AZ40" s="39">
        <v>1.0</v>
      </c>
      <c r="BA40" s="41">
        <v>2.0</v>
      </c>
      <c r="BB40" s="38">
        <v>0.35295</v>
      </c>
      <c r="BC40" s="53">
        <v>0.7059</v>
      </c>
      <c r="BD40" s="38">
        <v>0.280378806490483</v>
      </c>
      <c r="BE40" s="39">
        <v>0.560757612980966</v>
      </c>
      <c r="BF40" s="53">
        <v>47.933</v>
      </c>
    </row>
    <row r="41" ht="15.75" customHeight="1">
      <c r="A41" s="29" t="s">
        <v>106</v>
      </c>
      <c r="B41" s="30" t="s">
        <v>65</v>
      </c>
      <c r="C41" s="31">
        <v>0.5873</v>
      </c>
      <c r="D41" s="32">
        <v>0.011630205571012537</v>
      </c>
      <c r="E41" s="33">
        <v>0.1385</v>
      </c>
      <c r="F41" s="32">
        <v>0.167295166163142</v>
      </c>
      <c r="G41" s="34">
        <v>0.1270239334027055</v>
      </c>
      <c r="H41" s="32">
        <v>0.14286964962154447</v>
      </c>
      <c r="I41" s="33">
        <v>0.06</v>
      </c>
      <c r="J41" s="33">
        <v>0.69</v>
      </c>
      <c r="K41" s="33">
        <v>0.84</v>
      </c>
      <c r="L41" s="33">
        <v>0.64</v>
      </c>
      <c r="M41" s="33">
        <v>0.71</v>
      </c>
      <c r="N41" s="35">
        <v>22878.0</v>
      </c>
      <c r="O41" s="35">
        <v>48.0</v>
      </c>
      <c r="P41" s="36">
        <v>1541.58</v>
      </c>
      <c r="Q41" s="36">
        <v>7.411442307692307</v>
      </c>
      <c r="R41" s="37">
        <v>1.2657711818181818</v>
      </c>
      <c r="S41" s="37">
        <v>20.63964096666667</v>
      </c>
      <c r="T41" s="38">
        <v>4.575710759739601E-4</v>
      </c>
      <c r="U41" s="39">
        <v>9.151421519479201E-4</v>
      </c>
      <c r="V41" s="40">
        <v>0.17078608039685378</v>
      </c>
      <c r="W41" s="41">
        <v>614.8298894286736</v>
      </c>
      <c r="X41" s="38">
        <v>0.05769345677908872</v>
      </c>
      <c r="Y41" s="39">
        <v>0.11538691355817744</v>
      </c>
      <c r="Z41" s="42">
        <v>2.7848345989612393</v>
      </c>
      <c r="AA41" s="41">
        <v>167.09007593767436</v>
      </c>
      <c r="AB41" s="43">
        <v>0.0773</v>
      </c>
      <c r="AC41" s="44">
        <v>0.3865</v>
      </c>
      <c r="AD41" s="45">
        <v>56.22</v>
      </c>
      <c r="AE41" s="43">
        <v>0.0415</v>
      </c>
      <c r="AF41" s="46">
        <v>0.2076</v>
      </c>
      <c r="AG41" s="47">
        <v>47.79</v>
      </c>
      <c r="AH41" s="48">
        <v>0.13811607169641021</v>
      </c>
      <c r="AI41" s="49">
        <v>0.9207738113094015</v>
      </c>
      <c r="AJ41" s="38">
        <v>0.13900569668252136</v>
      </c>
      <c r="AK41" s="49">
        <v>0.9267046445501423</v>
      </c>
      <c r="AL41" s="48">
        <v>0.14636338872241897</v>
      </c>
      <c r="AM41" s="49">
        <v>0.9757559248161265</v>
      </c>
      <c r="AN41" s="48">
        <v>0.15</v>
      </c>
      <c r="AO41" s="49">
        <v>1.0</v>
      </c>
      <c r="AP41" s="38">
        <v>0.4885</v>
      </c>
      <c r="AQ41" s="39">
        <v>0.977</v>
      </c>
      <c r="AR41" s="50">
        <v>97.7</v>
      </c>
      <c r="AS41" s="38">
        <v>0.34797583081571</v>
      </c>
      <c r="AT41" s="51">
        <v>0.69595166163142</v>
      </c>
      <c r="AU41" s="52">
        <v>57.59</v>
      </c>
      <c r="AV41" s="38">
        <v>0.13511966701352757</v>
      </c>
      <c r="AW41" s="53">
        <v>0.27023933402705513</v>
      </c>
      <c r="AX41" s="54">
        <v>25.97</v>
      </c>
      <c r="AY41" s="38">
        <v>0.5</v>
      </c>
      <c r="AZ41" s="39">
        <v>1.0</v>
      </c>
      <c r="BA41" s="41">
        <v>2.0</v>
      </c>
      <c r="BB41" s="38">
        <v>0.3941</v>
      </c>
      <c r="BC41" s="53">
        <v>0.7882</v>
      </c>
      <c r="BD41" s="38">
        <v>0.3202482481077224</v>
      </c>
      <c r="BE41" s="39">
        <v>0.6404964962154448</v>
      </c>
      <c r="BF41" s="53">
        <v>54.749</v>
      </c>
    </row>
    <row r="42" ht="15.75" customHeight="1">
      <c r="A42" s="29" t="s">
        <v>107</v>
      </c>
      <c r="B42" s="30" t="s">
        <v>84</v>
      </c>
      <c r="C42" s="31">
        <v>0.5834</v>
      </c>
      <c r="D42" s="32">
        <v>0.014409060305746575</v>
      </c>
      <c r="E42" s="33">
        <v>0.0983</v>
      </c>
      <c r="F42" s="32">
        <v>0.1637404833836858</v>
      </c>
      <c r="G42" s="34">
        <v>0.15270551508844954</v>
      </c>
      <c r="H42" s="32">
        <v>0.15422016191111268</v>
      </c>
      <c r="I42" s="33">
        <v>0.07</v>
      </c>
      <c r="J42" s="33">
        <v>0.49</v>
      </c>
      <c r="K42" s="33">
        <v>0.82</v>
      </c>
      <c r="L42" s="33">
        <v>0.76</v>
      </c>
      <c r="M42" s="33">
        <v>0.77</v>
      </c>
      <c r="N42" s="35">
        <v>28469.0</v>
      </c>
      <c r="O42" s="35">
        <v>40.0</v>
      </c>
      <c r="P42" s="36">
        <v>1360.92</v>
      </c>
      <c r="Q42" s="36">
        <v>7.851461538461538</v>
      </c>
      <c r="R42" s="37">
        <v>0.8171132596685081</v>
      </c>
      <c r="S42" s="37">
        <v>17.693796058333334</v>
      </c>
      <c r="T42" s="38">
        <v>7.508951252644842E-4</v>
      </c>
      <c r="U42" s="39">
        <v>0.0015017902505289685</v>
      </c>
      <c r="V42" s="40">
        <v>0.10407148473768339</v>
      </c>
      <c r="W42" s="41">
        <v>374.6573450556602</v>
      </c>
      <c r="X42" s="38">
        <v>0.07129440640346839</v>
      </c>
      <c r="Y42" s="39">
        <v>0.14258881280693678</v>
      </c>
      <c r="Z42" s="42">
        <v>2.253567182575839</v>
      </c>
      <c r="AA42" s="41">
        <v>135.21403095455037</v>
      </c>
      <c r="AB42" s="43">
        <v>0.062</v>
      </c>
      <c r="AC42" s="44">
        <v>0.3101</v>
      </c>
      <c r="AD42" s="45">
        <v>45.1</v>
      </c>
      <c r="AE42" s="43">
        <v>0.1061</v>
      </c>
      <c r="AF42" s="46">
        <v>0.5306</v>
      </c>
      <c r="AG42" s="47">
        <v>122.144</v>
      </c>
      <c r="AH42" s="48">
        <v>0.10484262109508379</v>
      </c>
      <c r="AI42" s="49">
        <v>0.6989508073005586</v>
      </c>
      <c r="AJ42" s="38">
        <v>0.13367207981335638</v>
      </c>
      <c r="AK42" s="49">
        <v>0.8911471987557092</v>
      </c>
      <c r="AL42" s="48">
        <v>0.026331557922769627</v>
      </c>
      <c r="AM42" s="49">
        <v>0.17554371948513084</v>
      </c>
      <c r="AN42" s="48">
        <v>0.05840995970658122</v>
      </c>
      <c r="AO42" s="49">
        <v>0.3893997313772082</v>
      </c>
      <c r="AP42" s="38">
        <v>0.4155</v>
      </c>
      <c r="AQ42" s="39">
        <v>0.831</v>
      </c>
      <c r="AR42" s="50">
        <v>83.1</v>
      </c>
      <c r="AS42" s="38">
        <v>0.403202416918429</v>
      </c>
      <c r="AT42" s="51">
        <v>0.806404833836858</v>
      </c>
      <c r="AU42" s="52">
        <v>66.73</v>
      </c>
      <c r="AV42" s="38">
        <v>0.26352757544224764</v>
      </c>
      <c r="AW42" s="53">
        <v>0.5270551508844953</v>
      </c>
      <c r="AX42" s="54">
        <v>50.65</v>
      </c>
      <c r="AY42" s="38">
        <v>0.5</v>
      </c>
      <c r="AZ42" s="39">
        <v>1.0</v>
      </c>
      <c r="BA42" s="41">
        <v>2.0</v>
      </c>
      <c r="BB42" s="38">
        <v>0.4059</v>
      </c>
      <c r="BC42" s="53">
        <v>0.8118</v>
      </c>
      <c r="BD42" s="38">
        <v>0.36520080955556333</v>
      </c>
      <c r="BE42" s="39">
        <v>0.7304016191111267</v>
      </c>
      <c r="BF42" s="53">
        <v>62.434</v>
      </c>
    </row>
    <row r="43" ht="15.75" customHeight="1">
      <c r="A43" s="29" t="s">
        <v>108</v>
      </c>
      <c r="B43" s="30" t="s">
        <v>60</v>
      </c>
      <c r="C43" s="31">
        <v>0.5785</v>
      </c>
      <c r="D43" s="32">
        <v>0.015295982977157672</v>
      </c>
      <c r="E43" s="33">
        <v>0.103</v>
      </c>
      <c r="F43" s="32">
        <v>0.16017552870090634</v>
      </c>
      <c r="G43" s="34">
        <v>0.1743288241415193</v>
      </c>
      <c r="H43" s="32">
        <v>0.12560625369973913</v>
      </c>
      <c r="I43" s="33">
        <v>0.08</v>
      </c>
      <c r="J43" s="33">
        <v>0.52</v>
      </c>
      <c r="K43" s="33">
        <v>0.8</v>
      </c>
      <c r="L43" s="33">
        <v>0.87</v>
      </c>
      <c r="M43" s="33">
        <v>0.63</v>
      </c>
      <c r="N43" s="35">
        <v>17230.0</v>
      </c>
      <c r="O43" s="35">
        <v>40.0</v>
      </c>
      <c r="P43" s="36">
        <v>980.23</v>
      </c>
      <c r="Q43" s="36">
        <v>5.655173076923076</v>
      </c>
      <c r="R43" s="37">
        <v>0.28632956</v>
      </c>
      <c r="S43" s="37">
        <v>12.12491295</v>
      </c>
      <c r="T43" s="38">
        <v>0.0015434435514371124</v>
      </c>
      <c r="U43" s="39">
        <v>0.0030868871028742247</v>
      </c>
      <c r="V43" s="40">
        <v>0.050631440648283225</v>
      </c>
      <c r="W43" s="41">
        <v>182.2731863338196</v>
      </c>
      <c r="X43" s="38">
        <v>0.07493647133435125</v>
      </c>
      <c r="Y43" s="39">
        <v>0.1498729426687025</v>
      </c>
      <c r="Z43" s="42">
        <v>2.144039233649246</v>
      </c>
      <c r="AA43" s="41">
        <v>128.64235401895476</v>
      </c>
      <c r="AB43" s="43">
        <v>0.0475</v>
      </c>
      <c r="AC43" s="44">
        <v>0.2377</v>
      </c>
      <c r="AD43" s="45">
        <v>34.57</v>
      </c>
      <c r="AE43" s="43">
        <v>0.1009</v>
      </c>
      <c r="AF43" s="46">
        <v>0.5046</v>
      </c>
      <c r="AG43" s="47">
        <v>116.176</v>
      </c>
      <c r="AH43" s="48">
        <v>0.13572840195314761</v>
      </c>
      <c r="AI43" s="49">
        <v>0.9048560130209841</v>
      </c>
      <c r="AJ43" s="38">
        <v>0.1454601640337033</v>
      </c>
      <c r="AK43" s="49">
        <v>0.9697344268913554</v>
      </c>
      <c r="AL43" s="48">
        <v>0.04503249767873721</v>
      </c>
      <c r="AM43" s="49">
        <v>0.3002166511915814</v>
      </c>
      <c r="AN43" s="48">
        <v>0.04053893988747408</v>
      </c>
      <c r="AO43" s="49">
        <v>0.27025959924982723</v>
      </c>
      <c r="AP43" s="38">
        <v>0.4355</v>
      </c>
      <c r="AQ43" s="39">
        <v>0.871</v>
      </c>
      <c r="AR43" s="50">
        <v>87.1</v>
      </c>
      <c r="AS43" s="38">
        <v>0.3653776435045317</v>
      </c>
      <c r="AT43" s="51">
        <v>0.7307552870090634</v>
      </c>
      <c r="AU43" s="52">
        <v>60.47</v>
      </c>
      <c r="AV43" s="38">
        <v>0.37164412070759634</v>
      </c>
      <c r="AW43" s="53">
        <v>0.7432882414151927</v>
      </c>
      <c r="AX43" s="54">
        <v>71.43</v>
      </c>
      <c r="AY43" s="38">
        <v>0.5</v>
      </c>
      <c r="AZ43" s="39">
        <v>1.0</v>
      </c>
      <c r="BA43" s="41">
        <v>2.0</v>
      </c>
      <c r="BB43" s="38">
        <v>0.2912</v>
      </c>
      <c r="BC43" s="53">
        <v>0.5824</v>
      </c>
      <c r="BD43" s="38">
        <v>0.3368312684986956</v>
      </c>
      <c r="BE43" s="39">
        <v>0.6736625369973912</v>
      </c>
      <c r="BF43" s="53">
        <v>57.584</v>
      </c>
    </row>
    <row r="44" ht="15.75" customHeight="1">
      <c r="A44" s="29" t="s">
        <v>109</v>
      </c>
      <c r="B44" s="30" t="s">
        <v>65</v>
      </c>
      <c r="C44" s="31">
        <v>0.5735</v>
      </c>
      <c r="D44" s="32">
        <v>0.017937041422178526</v>
      </c>
      <c r="E44" s="33">
        <v>0.1612</v>
      </c>
      <c r="F44" s="32">
        <v>0.17784894259818732</v>
      </c>
      <c r="G44" s="34">
        <v>0.04189386056191468</v>
      </c>
      <c r="H44" s="32">
        <v>0.1746933164870904</v>
      </c>
      <c r="I44" s="33">
        <v>0.09</v>
      </c>
      <c r="J44" s="33">
        <v>0.81</v>
      </c>
      <c r="K44" s="33">
        <v>0.89</v>
      </c>
      <c r="L44" s="33">
        <v>0.21</v>
      </c>
      <c r="M44" s="33">
        <v>0.87</v>
      </c>
      <c r="N44" s="35">
        <v>31948.0</v>
      </c>
      <c r="O44" s="35">
        <v>48.0</v>
      </c>
      <c r="P44" s="36">
        <v>2773.28</v>
      </c>
      <c r="Q44" s="36">
        <v>13.333076923076923</v>
      </c>
      <c r="R44" s="37">
        <v>0.7975844982</v>
      </c>
      <c r="S44" s="37">
        <v>24.238628759333338</v>
      </c>
      <c r="T44" s="38">
        <v>0.0013063655394910014</v>
      </c>
      <c r="U44" s="39">
        <v>0.002612731078982003</v>
      </c>
      <c r="V44" s="40">
        <v>0.05981998774937979</v>
      </c>
      <c r="W44" s="41">
        <v>215.35195589776725</v>
      </c>
      <c r="X44" s="38">
        <v>0.08837884157140163</v>
      </c>
      <c r="Y44" s="39">
        <v>0.17675768314280327</v>
      </c>
      <c r="Z44" s="42">
        <v>1.817932117183023</v>
      </c>
      <c r="AA44" s="41">
        <v>109.07592703098138</v>
      </c>
      <c r="AB44" s="43">
        <v>0.2</v>
      </c>
      <c r="AC44" s="44">
        <v>1.0</v>
      </c>
      <c r="AD44" s="45">
        <v>145.46</v>
      </c>
      <c r="AE44" s="43">
        <v>0.1079</v>
      </c>
      <c r="AF44" s="46">
        <v>0.5397</v>
      </c>
      <c r="AG44" s="47">
        <v>124.262</v>
      </c>
      <c r="AH44" s="48">
        <v>0.14284553104418407</v>
      </c>
      <c r="AI44" s="49">
        <v>0.9523035402945604</v>
      </c>
      <c r="AJ44" s="38">
        <v>0.14121224091057805</v>
      </c>
      <c r="AK44" s="49">
        <v>0.9414149394038537</v>
      </c>
      <c r="AL44" s="48">
        <v>0.15</v>
      </c>
      <c r="AM44" s="49">
        <v>1.0</v>
      </c>
      <c r="AN44" s="48">
        <v>0.06380660377358491</v>
      </c>
      <c r="AO44" s="49">
        <v>0.42537735849056607</v>
      </c>
      <c r="AP44" s="38">
        <v>0.5</v>
      </c>
      <c r="AQ44" s="39">
        <v>1.0</v>
      </c>
      <c r="AR44" s="50">
        <v>100.0</v>
      </c>
      <c r="AS44" s="38">
        <v>0.38924471299093655</v>
      </c>
      <c r="AT44" s="51">
        <v>0.7784894259818731</v>
      </c>
      <c r="AU44" s="52">
        <v>64.42</v>
      </c>
      <c r="AV44" s="38">
        <v>0.20946930280957338</v>
      </c>
      <c r="AW44" s="53">
        <v>0.41893860561914675</v>
      </c>
      <c r="AX44" s="54">
        <v>40.26</v>
      </c>
      <c r="AY44" s="38">
        <v>0.0</v>
      </c>
      <c r="AZ44" s="39">
        <v>0.0</v>
      </c>
      <c r="BA44" s="41">
        <v>0.0</v>
      </c>
      <c r="BB44" s="38">
        <v>0.45</v>
      </c>
      <c r="BC44" s="53">
        <v>0.9</v>
      </c>
      <c r="BD44" s="38">
        <v>0.423466582435452</v>
      </c>
      <c r="BE44" s="39">
        <v>0.846933164870904</v>
      </c>
      <c r="BF44" s="53">
        <v>72.395</v>
      </c>
    </row>
    <row r="45" ht="15.75" customHeight="1">
      <c r="A45" s="29" t="s">
        <v>110</v>
      </c>
      <c r="B45" s="30" t="s">
        <v>111</v>
      </c>
      <c r="C45" s="31">
        <v>0.5713</v>
      </c>
      <c r="D45" s="32">
        <v>0.00827295867965589</v>
      </c>
      <c r="E45" s="33">
        <v>0.1107</v>
      </c>
      <c r="F45" s="32">
        <v>0.14282930513595168</v>
      </c>
      <c r="G45" s="34">
        <v>0.16216441207075963</v>
      </c>
      <c r="H45" s="32">
        <v>0.14739765217187847</v>
      </c>
      <c r="I45" s="33">
        <v>0.04</v>
      </c>
      <c r="J45" s="33">
        <v>0.55</v>
      </c>
      <c r="K45" s="33">
        <v>0.71</v>
      </c>
      <c r="L45" s="33">
        <v>0.81</v>
      </c>
      <c r="M45" s="33">
        <v>0.74</v>
      </c>
      <c r="N45" s="35">
        <v>12612.0</v>
      </c>
      <c r="O45" s="35">
        <v>45.0</v>
      </c>
      <c r="P45" s="36">
        <v>655.2</v>
      </c>
      <c r="Q45" s="36">
        <v>3.3600000000000003</v>
      </c>
      <c r="R45" s="37">
        <v>0.23616100000000004</v>
      </c>
      <c r="S45" s="37">
        <v>13.41119538</v>
      </c>
      <c r="T45" s="38">
        <v>0.0011118395887143677</v>
      </c>
      <c r="U45" s="39">
        <v>0.0022236791774287354</v>
      </c>
      <c r="V45" s="40">
        <v>0.07028601190476191</v>
      </c>
      <c r="W45" s="41">
        <v>253.0296428571429</v>
      </c>
      <c r="X45" s="38">
        <v>0.04025295380956508</v>
      </c>
      <c r="Y45" s="39">
        <v>0.08050590761913017</v>
      </c>
      <c r="Z45" s="42">
        <v>3.991427196428571</v>
      </c>
      <c r="AA45" s="41">
        <v>239.48563178571425</v>
      </c>
      <c r="AB45" s="43">
        <v>0.0258</v>
      </c>
      <c r="AC45" s="44">
        <v>0.1291</v>
      </c>
      <c r="AD45" s="45">
        <v>18.77</v>
      </c>
      <c r="AE45" s="43">
        <v>0.1259</v>
      </c>
      <c r="AF45" s="46">
        <v>0.6295</v>
      </c>
      <c r="AG45" s="47">
        <v>144.93</v>
      </c>
      <c r="AH45" s="48">
        <v>0.1219747735255585</v>
      </c>
      <c r="AI45" s="49">
        <v>0.8131651568370567</v>
      </c>
      <c r="AJ45" s="38">
        <v>0.14842803912435956</v>
      </c>
      <c r="AK45" s="49">
        <v>0.9895202608290639</v>
      </c>
      <c r="AL45" s="48">
        <v>0.010374639769452442</v>
      </c>
      <c r="AM45" s="49">
        <v>0.06916426512968295</v>
      </c>
      <c r="AN45" s="48">
        <v>0.12081329923273655</v>
      </c>
      <c r="AO45" s="49">
        <v>0.8054219948849104</v>
      </c>
      <c r="AP45" s="38">
        <v>0.3875</v>
      </c>
      <c r="AQ45" s="39">
        <v>0.775</v>
      </c>
      <c r="AR45" s="50">
        <v>77.5</v>
      </c>
      <c r="AS45" s="38">
        <v>0.3266465256797583</v>
      </c>
      <c r="AT45" s="51">
        <v>0.6532930513595167</v>
      </c>
      <c r="AU45" s="52">
        <v>54.06</v>
      </c>
      <c r="AV45" s="38">
        <v>0.31082206035379817</v>
      </c>
      <c r="AW45" s="53">
        <v>0.6216441207075963</v>
      </c>
      <c r="AX45" s="54">
        <v>59.74</v>
      </c>
      <c r="AY45" s="38">
        <v>0.5</v>
      </c>
      <c r="AZ45" s="39">
        <v>1.0</v>
      </c>
      <c r="BA45" s="41">
        <v>2.0</v>
      </c>
      <c r="BB45" s="38">
        <v>0.42645</v>
      </c>
      <c r="BC45" s="53">
        <v>0.8529</v>
      </c>
      <c r="BD45" s="38">
        <v>0.31053826085939235</v>
      </c>
      <c r="BE45" s="39">
        <v>0.6210765217187847</v>
      </c>
      <c r="BF45" s="53">
        <v>53.089</v>
      </c>
    </row>
    <row r="46" ht="15.75" customHeight="1">
      <c r="A46" s="29" t="s">
        <v>112</v>
      </c>
      <c r="B46" s="30" t="s">
        <v>69</v>
      </c>
      <c r="C46" s="31">
        <v>0.5672</v>
      </c>
      <c r="D46" s="32">
        <v>0.009678944897788849</v>
      </c>
      <c r="E46" s="33">
        <v>0.1311</v>
      </c>
      <c r="F46" s="32">
        <v>0.14609214501510573</v>
      </c>
      <c r="G46" s="34">
        <v>0.1445993756503642</v>
      </c>
      <c r="H46" s="32">
        <v>0.13574664408802162</v>
      </c>
      <c r="I46" s="33">
        <v>0.05</v>
      </c>
      <c r="J46" s="33">
        <v>0.66</v>
      </c>
      <c r="K46" s="33">
        <v>0.73</v>
      </c>
      <c r="L46" s="33">
        <v>0.72</v>
      </c>
      <c r="M46" s="33">
        <v>0.68</v>
      </c>
      <c r="N46" s="35">
        <v>7295.0</v>
      </c>
      <c r="O46" s="35">
        <v>48.0</v>
      </c>
      <c r="P46" s="36">
        <v>616.99</v>
      </c>
      <c r="Q46" s="36">
        <v>2.966298076923077</v>
      </c>
      <c r="R46" s="37">
        <v>0.3446221319873334</v>
      </c>
      <c r="S46" s="37">
        <v>9.986685</v>
      </c>
      <c r="T46" s="38">
        <v>6.72639954719447E-4</v>
      </c>
      <c r="U46" s="39">
        <v>0.001345279909438894</v>
      </c>
      <c r="V46" s="40">
        <v>0.1161791981286007</v>
      </c>
      <c r="W46" s="41">
        <v>418.2451132629625</v>
      </c>
      <c r="X46" s="38">
        <v>0.047722084534224794</v>
      </c>
      <c r="Y46" s="39">
        <v>0.09544416906844959</v>
      </c>
      <c r="Z46" s="42">
        <v>3.3667166080487525</v>
      </c>
      <c r="AA46" s="41">
        <v>202.00299648292514</v>
      </c>
      <c r="AB46" s="43">
        <v>0.0561</v>
      </c>
      <c r="AC46" s="44">
        <v>0.2804</v>
      </c>
      <c r="AD46" s="45">
        <v>40.79</v>
      </c>
      <c r="AE46" s="43">
        <v>0.1647</v>
      </c>
      <c r="AF46" s="46">
        <v>0.8233</v>
      </c>
      <c r="AG46" s="47">
        <v>189.543</v>
      </c>
      <c r="AH46" s="48">
        <v>0.13537727907650637</v>
      </c>
      <c r="AI46" s="49">
        <v>0.9025151938433759</v>
      </c>
      <c r="AJ46" s="38">
        <v>0.13453098573225203</v>
      </c>
      <c r="AK46" s="49">
        <v>0.8968732382150136</v>
      </c>
      <c r="AL46" s="48">
        <v>0.12077922077922078</v>
      </c>
      <c r="AM46" s="49">
        <v>0.8051948051948052</v>
      </c>
      <c r="AN46" s="48">
        <v>0.04402989742306731</v>
      </c>
      <c r="AO46" s="49">
        <v>0.2935326494871154</v>
      </c>
      <c r="AP46" s="38">
        <v>0.4075</v>
      </c>
      <c r="AQ46" s="39">
        <v>0.815</v>
      </c>
      <c r="AR46" s="50">
        <v>81.5</v>
      </c>
      <c r="AS46" s="38">
        <v>0.3229607250755287</v>
      </c>
      <c r="AT46" s="51">
        <v>0.6459214501510574</v>
      </c>
      <c r="AU46" s="52">
        <v>53.45</v>
      </c>
      <c r="AV46" s="38">
        <v>0.22299687825182102</v>
      </c>
      <c r="AW46" s="53">
        <v>0.44599375650364204</v>
      </c>
      <c r="AX46" s="54">
        <v>42.86</v>
      </c>
      <c r="AY46" s="38">
        <v>0.5</v>
      </c>
      <c r="AZ46" s="39">
        <v>1.0</v>
      </c>
      <c r="BA46" s="41">
        <v>2.0</v>
      </c>
      <c r="BB46" s="38">
        <v>0.39705</v>
      </c>
      <c r="BC46" s="53">
        <v>0.7941</v>
      </c>
      <c r="BD46" s="38">
        <v>0.2816832204401081</v>
      </c>
      <c r="BE46" s="39">
        <v>0.5633664408802161</v>
      </c>
      <c r="BF46" s="53">
        <v>48.156</v>
      </c>
    </row>
    <row r="47" ht="15.75" customHeight="1">
      <c r="A47" s="29" t="s">
        <v>113</v>
      </c>
      <c r="B47" s="30" t="s">
        <v>93</v>
      </c>
      <c r="C47" s="31">
        <v>0.5664</v>
      </c>
      <c r="D47" s="32">
        <v>0.023710239746402552</v>
      </c>
      <c r="E47" s="33">
        <v>0.1182</v>
      </c>
      <c r="F47" s="32">
        <v>0.13320151057401813</v>
      </c>
      <c r="G47" s="34">
        <v>0.15405827263267433</v>
      </c>
      <c r="H47" s="32">
        <v>0.13721980533230385</v>
      </c>
      <c r="I47" s="33">
        <v>0.12</v>
      </c>
      <c r="J47" s="33">
        <v>0.59</v>
      </c>
      <c r="K47" s="33">
        <v>0.67</v>
      </c>
      <c r="L47" s="33">
        <v>0.77</v>
      </c>
      <c r="M47" s="33">
        <v>0.69</v>
      </c>
      <c r="N47" s="35">
        <v>9826.0</v>
      </c>
      <c r="O47" s="35">
        <v>40.0</v>
      </c>
      <c r="P47" s="36">
        <v>657.38</v>
      </c>
      <c r="Q47" s="36">
        <v>3.792576923076923</v>
      </c>
      <c r="R47" s="37">
        <v>0.6280142136060001</v>
      </c>
      <c r="S47" s="37">
        <v>5.160439654424999</v>
      </c>
      <c r="T47" s="38">
        <v>4.719282338683834E-4</v>
      </c>
      <c r="U47" s="39">
        <v>9.438564677367668E-4</v>
      </c>
      <c r="V47" s="40">
        <v>0.16559036938306615</v>
      </c>
      <c r="W47" s="41">
        <v>596.1253297790381</v>
      </c>
      <c r="X47" s="38">
        <v>0.11807927049814437</v>
      </c>
      <c r="Y47" s="39">
        <v>0.23615854099628875</v>
      </c>
      <c r="Z47" s="42">
        <v>1.3606684212586326</v>
      </c>
      <c r="AA47" s="41">
        <v>81.64010527551795</v>
      </c>
      <c r="AB47" s="43">
        <v>0.1108</v>
      </c>
      <c r="AC47" s="44">
        <v>0.5542</v>
      </c>
      <c r="AD47" s="45">
        <v>80.62</v>
      </c>
      <c r="AE47" s="43">
        <v>0.0601</v>
      </c>
      <c r="AF47" s="46">
        <v>0.3005</v>
      </c>
      <c r="AG47" s="47">
        <v>69.188</v>
      </c>
      <c r="AH47" s="48">
        <v>0.13920287281607752</v>
      </c>
      <c r="AI47" s="49">
        <v>0.9280191521071834</v>
      </c>
      <c r="AJ47" s="38">
        <v>0.14459392219037637</v>
      </c>
      <c r="AK47" s="49">
        <v>0.9639594812691759</v>
      </c>
      <c r="AL47" s="48">
        <v>0.08109416251100028</v>
      </c>
      <c r="AM47" s="49">
        <v>0.5406277500733352</v>
      </c>
      <c r="AN47" s="48">
        <v>0.05506329113924051</v>
      </c>
      <c r="AO47" s="49">
        <v>0.3670886075949367</v>
      </c>
      <c r="AP47" s="38">
        <v>0.3335</v>
      </c>
      <c r="AQ47" s="39">
        <v>0.667</v>
      </c>
      <c r="AR47" s="50">
        <v>66.7</v>
      </c>
      <c r="AS47" s="38">
        <v>0.33250755287009065</v>
      </c>
      <c r="AT47" s="51">
        <v>0.6650151057401813</v>
      </c>
      <c r="AU47" s="52">
        <v>55.03</v>
      </c>
      <c r="AV47" s="38">
        <v>0.27029136316337155</v>
      </c>
      <c r="AW47" s="53">
        <v>0.5405827263267431</v>
      </c>
      <c r="AX47" s="54">
        <v>51.95</v>
      </c>
      <c r="AY47" s="38">
        <v>0.5</v>
      </c>
      <c r="AZ47" s="39">
        <v>1.0</v>
      </c>
      <c r="BA47" s="41">
        <v>2.0</v>
      </c>
      <c r="BB47" s="38">
        <v>0.3853</v>
      </c>
      <c r="BC47" s="53">
        <v>0.7706</v>
      </c>
      <c r="BD47" s="38">
        <v>0.3007990266615192</v>
      </c>
      <c r="BE47" s="39">
        <v>0.6015980533230384</v>
      </c>
      <c r="BF47" s="53">
        <v>51.424</v>
      </c>
    </row>
    <row r="48" ht="15.75" customHeight="1">
      <c r="A48" s="29" t="s">
        <v>114</v>
      </c>
      <c r="B48" s="30" t="s">
        <v>84</v>
      </c>
      <c r="C48" s="31">
        <v>0.5654</v>
      </c>
      <c r="D48" s="32">
        <v>0.009864360539311397</v>
      </c>
      <c r="E48" s="33">
        <v>0.0952</v>
      </c>
      <c r="F48" s="32">
        <v>0.13740000000000002</v>
      </c>
      <c r="G48" s="34">
        <v>0.18108220603537983</v>
      </c>
      <c r="H48" s="32">
        <v>0.14191775044162896</v>
      </c>
      <c r="I48" s="33">
        <v>0.05</v>
      </c>
      <c r="J48" s="33">
        <v>0.48</v>
      </c>
      <c r="K48" s="33">
        <v>0.69</v>
      </c>
      <c r="L48" s="33">
        <v>0.91</v>
      </c>
      <c r="M48" s="33">
        <v>0.71</v>
      </c>
      <c r="N48" s="35">
        <v>7497.0</v>
      </c>
      <c r="O48" s="35">
        <v>40.0</v>
      </c>
      <c r="P48" s="36">
        <v>565.26</v>
      </c>
      <c r="Q48" s="36">
        <v>3.261115384615384</v>
      </c>
      <c r="R48" s="37">
        <v>0.16798483333333336</v>
      </c>
      <c r="S48" s="37">
        <v>10.960270836666668</v>
      </c>
      <c r="T48" s="38">
        <v>0.0015170752662739485</v>
      </c>
      <c r="U48" s="39">
        <v>0.003034150532547897</v>
      </c>
      <c r="V48" s="40">
        <v>0.05151146571685794</v>
      </c>
      <c r="W48" s="41">
        <v>185.4412765806886</v>
      </c>
      <c r="X48" s="38">
        <v>0.04780472743028304</v>
      </c>
      <c r="Y48" s="39">
        <v>0.09560945486056607</v>
      </c>
      <c r="Z48" s="42">
        <v>3.3608963633647453</v>
      </c>
      <c r="AA48" s="41">
        <v>201.65378180188472</v>
      </c>
      <c r="AB48" s="43">
        <v>0.0654</v>
      </c>
      <c r="AC48" s="44">
        <v>0.3272</v>
      </c>
      <c r="AD48" s="45">
        <v>47.59</v>
      </c>
      <c r="AE48" s="43">
        <v>0.0595</v>
      </c>
      <c r="AF48" s="46">
        <v>0.2977</v>
      </c>
      <c r="AG48" s="47">
        <v>68.541</v>
      </c>
      <c r="AH48" s="48">
        <v>0.1293222761976399</v>
      </c>
      <c r="AI48" s="49">
        <v>0.862148507984266</v>
      </c>
      <c r="AJ48" s="38">
        <v>0.1492578745496106</v>
      </c>
      <c r="AK48" s="49">
        <v>0.995052496997404</v>
      </c>
      <c r="AL48" s="48">
        <v>0.01694431766316751</v>
      </c>
      <c r="AM48" s="49">
        <v>0.11296211775445009</v>
      </c>
      <c r="AN48" s="48">
        <v>0.055343645631921234</v>
      </c>
      <c r="AO48" s="49">
        <v>0.3689576375461416</v>
      </c>
      <c r="AP48" s="38">
        <v>0.36700000000000005</v>
      </c>
      <c r="AQ48" s="39">
        <v>0.7340000000000001</v>
      </c>
      <c r="AR48" s="50">
        <v>73.4</v>
      </c>
      <c r="AS48" s="38">
        <v>0.32</v>
      </c>
      <c r="AT48" s="51">
        <v>0.64</v>
      </c>
      <c r="AU48" s="52">
        <v>52.96</v>
      </c>
      <c r="AV48" s="38">
        <v>0.4054110301768991</v>
      </c>
      <c r="AW48" s="53">
        <v>0.8108220603537982</v>
      </c>
      <c r="AX48" s="54">
        <v>77.92</v>
      </c>
      <c r="AY48" s="38">
        <v>0.5</v>
      </c>
      <c r="AZ48" s="39">
        <v>1.0</v>
      </c>
      <c r="BA48" s="41">
        <v>2.0</v>
      </c>
      <c r="BB48" s="38">
        <v>0.39705</v>
      </c>
      <c r="BC48" s="53">
        <v>0.7941</v>
      </c>
      <c r="BD48" s="38">
        <v>0.3125387522081447</v>
      </c>
      <c r="BE48" s="39">
        <v>0.6250775044162894</v>
      </c>
      <c r="BF48" s="53">
        <v>53.431</v>
      </c>
    </row>
    <row r="49" ht="15.75" customHeight="1">
      <c r="A49" s="29" t="s">
        <v>115</v>
      </c>
      <c r="B49" s="30" t="s">
        <v>93</v>
      </c>
      <c r="C49" s="31">
        <v>0.564</v>
      </c>
      <c r="D49" s="32">
        <v>0.019515197058958267</v>
      </c>
      <c r="E49" s="33">
        <v>0.0943</v>
      </c>
      <c r="F49" s="32">
        <v>0.1531341389728097</v>
      </c>
      <c r="G49" s="34">
        <v>0.17162330905306972</v>
      </c>
      <c r="H49" s="32">
        <v>0.12544820318440789</v>
      </c>
      <c r="I49" s="33">
        <v>0.1</v>
      </c>
      <c r="J49" s="33">
        <v>0.47</v>
      </c>
      <c r="K49" s="33">
        <v>0.77</v>
      </c>
      <c r="L49" s="33">
        <v>0.86</v>
      </c>
      <c r="M49" s="33">
        <v>0.63</v>
      </c>
      <c r="N49" s="35">
        <v>3425.0</v>
      </c>
      <c r="O49" s="35">
        <v>40.0</v>
      </c>
      <c r="P49" s="36">
        <v>366.9</v>
      </c>
      <c r="Q49" s="36">
        <v>2.116730769230769</v>
      </c>
      <c r="R49" s="37">
        <v>0.14352896</v>
      </c>
      <c r="S49" s="37">
        <v>3.5270264699999996</v>
      </c>
      <c r="T49" s="38">
        <v>0.0011524898792445518</v>
      </c>
      <c r="U49" s="39">
        <v>0.0023049797584891035</v>
      </c>
      <c r="V49" s="40">
        <v>0.0678069039702008</v>
      </c>
      <c r="W49" s="41">
        <v>244.10485429272288</v>
      </c>
      <c r="X49" s="38">
        <v>0.09642349541554678</v>
      </c>
      <c r="Y49" s="39">
        <v>0.19284699083109355</v>
      </c>
      <c r="Z49" s="42">
        <v>1.6662612559280459</v>
      </c>
      <c r="AA49" s="41">
        <v>99.97567535568275</v>
      </c>
      <c r="AB49" s="43">
        <v>0.036</v>
      </c>
      <c r="AC49" s="44">
        <v>0.1802</v>
      </c>
      <c r="AD49" s="45">
        <v>26.21</v>
      </c>
      <c r="AE49" s="43">
        <v>0.0538</v>
      </c>
      <c r="AF49" s="46">
        <v>0.269</v>
      </c>
      <c r="AG49" s="47">
        <v>61.921</v>
      </c>
      <c r="AH49" s="48">
        <v>0.14636654802919774</v>
      </c>
      <c r="AI49" s="49">
        <v>0.9757769868613183</v>
      </c>
      <c r="AJ49" s="38">
        <v>0.14878750194310586</v>
      </c>
      <c r="AK49" s="49">
        <v>0.9919166796207058</v>
      </c>
      <c r="AL49" s="48">
        <v>0.04179605539236257</v>
      </c>
      <c r="AM49" s="49">
        <v>0.27864036928241714</v>
      </c>
      <c r="AN49" s="48">
        <v>0.0445447560507107</v>
      </c>
      <c r="AO49" s="49">
        <v>0.2969650403380713</v>
      </c>
      <c r="AP49" s="38">
        <v>0.467</v>
      </c>
      <c r="AQ49" s="39">
        <v>0.934</v>
      </c>
      <c r="AR49" s="50">
        <v>93.4</v>
      </c>
      <c r="AS49" s="38">
        <v>0.29867069486404835</v>
      </c>
      <c r="AT49" s="51">
        <v>0.5973413897280967</v>
      </c>
      <c r="AU49" s="52">
        <v>49.43</v>
      </c>
      <c r="AV49" s="38">
        <v>0.3581165452653486</v>
      </c>
      <c r="AW49" s="53">
        <v>0.7162330905306972</v>
      </c>
      <c r="AX49" s="54">
        <v>68.83</v>
      </c>
      <c r="AY49" s="38">
        <v>0.5</v>
      </c>
      <c r="AZ49" s="39">
        <v>1.0</v>
      </c>
      <c r="BA49" s="41">
        <v>2.0</v>
      </c>
      <c r="BB49" s="38">
        <v>0.3412</v>
      </c>
      <c r="BC49" s="53">
        <v>0.6824</v>
      </c>
      <c r="BD49" s="38">
        <v>0.28604101592203934</v>
      </c>
      <c r="BE49" s="39">
        <v>0.5720820318440787</v>
      </c>
      <c r="BF49" s="53">
        <v>48.901</v>
      </c>
    </row>
    <row r="50" ht="15.75" customHeight="1">
      <c r="A50" s="29" t="s">
        <v>116</v>
      </c>
      <c r="B50" s="30" t="s">
        <v>69</v>
      </c>
      <c r="C50" s="31">
        <v>0.5584</v>
      </c>
      <c r="D50" s="32">
        <v>0.006428328201824616</v>
      </c>
      <c r="E50" s="33">
        <v>0.1293</v>
      </c>
      <c r="F50" s="32">
        <v>0.13322870090634442</v>
      </c>
      <c r="G50" s="34">
        <v>0.16622268470343393</v>
      </c>
      <c r="H50" s="32">
        <v>0.12317924004726309</v>
      </c>
      <c r="I50" s="33">
        <v>0.03</v>
      </c>
      <c r="J50" s="33">
        <v>0.65</v>
      </c>
      <c r="K50" s="33">
        <v>0.67</v>
      </c>
      <c r="L50" s="33">
        <v>0.83</v>
      </c>
      <c r="M50" s="33">
        <v>0.62</v>
      </c>
      <c r="N50" s="35">
        <v>3373.0</v>
      </c>
      <c r="O50" s="35">
        <v>40.0</v>
      </c>
      <c r="P50" s="36">
        <v>310.34</v>
      </c>
      <c r="Q50" s="36">
        <v>1.7904230769230767</v>
      </c>
      <c r="R50" s="37">
        <v>0.9520074705555556</v>
      </c>
      <c r="S50" s="37">
        <v>8.9909167075</v>
      </c>
      <c r="T50" s="38">
        <v>1.4696920532705472E-4</v>
      </c>
      <c r="U50" s="39">
        <v>2.9393841065410945E-4</v>
      </c>
      <c r="V50" s="40">
        <v>0.5317220733055025</v>
      </c>
      <c r="W50" s="41">
        <v>1914.199463899809</v>
      </c>
      <c r="X50" s="38">
        <v>0.03199467180379602</v>
      </c>
      <c r="Y50" s="39">
        <v>0.06398934360759204</v>
      </c>
      <c r="Z50" s="42">
        <v>5.021671594487767</v>
      </c>
      <c r="AA50" s="41">
        <v>301.300295669266</v>
      </c>
      <c r="AB50" s="43">
        <v>0.0282</v>
      </c>
      <c r="AC50" s="44">
        <v>0.1409</v>
      </c>
      <c r="AD50" s="45">
        <v>20.49</v>
      </c>
      <c r="AE50" s="43">
        <v>0.0272</v>
      </c>
      <c r="AF50" s="46">
        <v>0.1362</v>
      </c>
      <c r="AG50" s="47">
        <v>31.368</v>
      </c>
      <c r="AH50" s="48">
        <v>0.14118955224889634</v>
      </c>
      <c r="AI50" s="49">
        <v>0.9412636816593091</v>
      </c>
      <c r="AJ50" s="38">
        <v>0.15</v>
      </c>
      <c r="AK50" s="49">
        <v>1.0</v>
      </c>
      <c r="AL50" s="48">
        <v>0.15</v>
      </c>
      <c r="AM50" s="49">
        <v>1.0</v>
      </c>
      <c r="AN50" s="48">
        <v>0.15</v>
      </c>
      <c r="AO50" s="49">
        <v>1.0</v>
      </c>
      <c r="AP50" s="38">
        <v>0.3885</v>
      </c>
      <c r="AQ50" s="39">
        <v>0.777</v>
      </c>
      <c r="AR50" s="50">
        <v>77.7</v>
      </c>
      <c r="AS50" s="38">
        <v>0.2776435045317221</v>
      </c>
      <c r="AT50" s="51">
        <v>0.5552870090634442</v>
      </c>
      <c r="AU50" s="52">
        <v>45.95</v>
      </c>
      <c r="AV50" s="38">
        <v>0.33111342351716966</v>
      </c>
      <c r="AW50" s="53">
        <v>0.6622268470343393</v>
      </c>
      <c r="AX50" s="54">
        <v>63.64</v>
      </c>
      <c r="AY50" s="38">
        <v>0.5</v>
      </c>
      <c r="AZ50" s="39">
        <v>1.0</v>
      </c>
      <c r="BA50" s="41">
        <v>2.0</v>
      </c>
      <c r="BB50" s="38">
        <v>0.3647</v>
      </c>
      <c r="BC50" s="53">
        <v>0.7294</v>
      </c>
      <c r="BD50" s="38">
        <v>0.2511962002363154</v>
      </c>
      <c r="BE50" s="39">
        <v>0.5023924004726308</v>
      </c>
      <c r="BF50" s="53">
        <v>42.944</v>
      </c>
    </row>
    <row r="51" ht="15.75" customHeight="1">
      <c r="A51" s="29" t="s">
        <v>117</v>
      </c>
      <c r="B51" s="30" t="s">
        <v>111</v>
      </c>
      <c r="C51" s="31">
        <v>0.5573</v>
      </c>
      <c r="D51" s="32">
        <v>0.01884092305370059</v>
      </c>
      <c r="E51" s="33">
        <v>0.0904</v>
      </c>
      <c r="F51" s="32">
        <v>0.1539580060422961</v>
      </c>
      <c r="G51" s="34">
        <v>0.15000000000000002</v>
      </c>
      <c r="H51" s="32">
        <v>0.1440859870845471</v>
      </c>
      <c r="I51" s="33">
        <v>0.09</v>
      </c>
      <c r="J51" s="33">
        <v>0.45</v>
      </c>
      <c r="K51" s="33">
        <v>0.77</v>
      </c>
      <c r="L51" s="33">
        <v>0.75</v>
      </c>
      <c r="M51" s="33">
        <v>0.72</v>
      </c>
      <c r="N51" s="35">
        <v>8433.0</v>
      </c>
      <c r="O51" s="35">
        <v>48.0</v>
      </c>
      <c r="P51" s="36">
        <v>416.93</v>
      </c>
      <c r="Q51" s="36">
        <v>2.0044711538461537</v>
      </c>
      <c r="R51" s="37">
        <v>0.43680959999999996</v>
      </c>
      <c r="S51" s="37">
        <v>3.4317052</v>
      </c>
      <c r="T51" s="38">
        <v>3.5860692478123057E-4</v>
      </c>
      <c r="U51" s="39">
        <v>7.172138495624611E-4</v>
      </c>
      <c r="V51" s="40">
        <v>0.21791762837886455</v>
      </c>
      <c r="W51" s="41">
        <v>784.5034621639124</v>
      </c>
      <c r="X51" s="38">
        <v>0.09384600834372171</v>
      </c>
      <c r="Y51" s="39">
        <v>0.18769201668744342</v>
      </c>
      <c r="Z51" s="42">
        <v>1.7120252358909172</v>
      </c>
      <c r="AA51" s="41">
        <v>102.72151415345503</v>
      </c>
      <c r="AB51" s="43">
        <v>0.0384</v>
      </c>
      <c r="AC51" s="44">
        <v>0.1918</v>
      </c>
      <c r="AD51" s="45">
        <v>27.9</v>
      </c>
      <c r="AE51" s="43">
        <v>0.0401</v>
      </c>
      <c r="AF51" s="46">
        <v>0.2007</v>
      </c>
      <c r="AG51" s="47">
        <v>46.208</v>
      </c>
      <c r="AH51" s="48">
        <v>0.1432321865320395</v>
      </c>
      <c r="AI51" s="49">
        <v>0.9548812435469302</v>
      </c>
      <c r="AJ51" s="38">
        <v>0.14963474025974025</v>
      </c>
      <c r="AK51" s="49">
        <v>0.9975649350649349</v>
      </c>
      <c r="AL51" s="48">
        <v>0.02298716452742122</v>
      </c>
      <c r="AM51" s="49">
        <v>0.15324776351614147</v>
      </c>
      <c r="AN51" s="48">
        <v>0.05781334050564819</v>
      </c>
      <c r="AO51" s="49">
        <v>0.3854222700376546</v>
      </c>
      <c r="AP51" s="38">
        <v>0.46549999999999997</v>
      </c>
      <c r="AQ51" s="39">
        <v>0.9309999999999999</v>
      </c>
      <c r="AR51" s="50">
        <v>93.1</v>
      </c>
      <c r="AS51" s="38">
        <v>0.3042900302114804</v>
      </c>
      <c r="AT51" s="51">
        <v>0.6085800604229608</v>
      </c>
      <c r="AU51" s="52">
        <v>50.36</v>
      </c>
      <c r="AV51" s="38">
        <v>0.25</v>
      </c>
      <c r="AW51" s="53">
        <v>0.5</v>
      </c>
      <c r="AX51" s="54">
        <v>48.05</v>
      </c>
      <c r="AY51" s="38">
        <v>0.5</v>
      </c>
      <c r="AZ51" s="39">
        <v>1.0</v>
      </c>
      <c r="BA51" s="41">
        <v>2.0</v>
      </c>
      <c r="BB51" s="38">
        <v>0.42355</v>
      </c>
      <c r="BC51" s="53">
        <v>0.8471</v>
      </c>
      <c r="BD51" s="38">
        <v>0.2968799354227354</v>
      </c>
      <c r="BE51" s="39">
        <v>0.5937598708454708</v>
      </c>
      <c r="BF51" s="53">
        <v>50.754</v>
      </c>
    </row>
    <row r="52" ht="15.75" customHeight="1">
      <c r="A52" s="29" t="s">
        <v>118</v>
      </c>
      <c r="B52" s="30" t="s">
        <v>93</v>
      </c>
      <c r="C52" s="31">
        <v>0.5523</v>
      </c>
      <c r="D52" s="32">
        <v>0.025078891829945806</v>
      </c>
      <c r="E52" s="33">
        <v>0.1174</v>
      </c>
      <c r="F52" s="32">
        <v>0.13300634441087614</v>
      </c>
      <c r="G52" s="34">
        <v>0.15270551508844954</v>
      </c>
      <c r="H52" s="32">
        <v>0.12411953707928264</v>
      </c>
      <c r="I52" s="33">
        <v>0.13</v>
      </c>
      <c r="J52" s="33">
        <v>0.59</v>
      </c>
      <c r="K52" s="33">
        <v>0.67</v>
      </c>
      <c r="L52" s="33">
        <v>0.76</v>
      </c>
      <c r="M52" s="33">
        <v>0.62</v>
      </c>
      <c r="N52" s="35">
        <v>4268.0</v>
      </c>
      <c r="O52" s="35">
        <v>40.0</v>
      </c>
      <c r="P52" s="36">
        <v>374.58</v>
      </c>
      <c r="Q52" s="36">
        <v>2.1610384615384612</v>
      </c>
      <c r="R52" s="37">
        <v>0.06981875</v>
      </c>
      <c r="S52" s="37">
        <v>2.82338</v>
      </c>
      <c r="T52" s="38">
        <v>0.0024188083694378355</v>
      </c>
      <c r="U52" s="39">
        <v>0.004837616738875671</v>
      </c>
      <c r="V52" s="40">
        <v>0.0323079626959973</v>
      </c>
      <c r="W52" s="41">
        <v>116.30866570559027</v>
      </c>
      <c r="X52" s="38">
        <v>0.12297565078029118</v>
      </c>
      <c r="Y52" s="39">
        <v>0.24595130156058237</v>
      </c>
      <c r="Z52" s="42">
        <v>1.3064922490967663</v>
      </c>
      <c r="AA52" s="41">
        <v>78.38953494580598</v>
      </c>
      <c r="AB52" s="43">
        <v>0.0525</v>
      </c>
      <c r="AC52" s="44">
        <v>0.2624</v>
      </c>
      <c r="AD52" s="45">
        <v>38.17</v>
      </c>
      <c r="AE52" s="43">
        <v>0.0776</v>
      </c>
      <c r="AF52" s="46">
        <v>0.388</v>
      </c>
      <c r="AG52" s="47">
        <v>89.324</v>
      </c>
      <c r="AH52" s="48">
        <v>0.1279024038674403</v>
      </c>
      <c r="AI52" s="49">
        <v>0.852682692449602</v>
      </c>
      <c r="AJ52" s="38">
        <v>0.1406053341324543</v>
      </c>
      <c r="AK52" s="49">
        <v>0.937368894216362</v>
      </c>
      <c r="AL52" s="48">
        <v>0.04246139872842871</v>
      </c>
      <c r="AM52" s="49">
        <v>0.28307599152285806</v>
      </c>
      <c r="AN52" s="48">
        <v>0.1459761163032191</v>
      </c>
      <c r="AO52" s="49">
        <v>0.9731741086881275</v>
      </c>
      <c r="AP52" s="38">
        <v>0.38049999999999995</v>
      </c>
      <c r="AQ52" s="39">
        <v>0.7609999999999999</v>
      </c>
      <c r="AR52" s="50">
        <v>76.1</v>
      </c>
      <c r="AS52" s="38">
        <v>0.2845317220543807</v>
      </c>
      <c r="AT52" s="51">
        <v>0.5690634441087614</v>
      </c>
      <c r="AU52" s="52">
        <v>47.09</v>
      </c>
      <c r="AV52" s="38">
        <v>0.26352757544224764</v>
      </c>
      <c r="AW52" s="53">
        <v>0.5270551508844953</v>
      </c>
      <c r="AX52" s="54">
        <v>50.65</v>
      </c>
      <c r="AY52" s="38">
        <v>0.5</v>
      </c>
      <c r="AZ52" s="39">
        <v>1.0</v>
      </c>
      <c r="BA52" s="41">
        <v>2.0</v>
      </c>
      <c r="BB52" s="38">
        <v>0.37645</v>
      </c>
      <c r="BC52" s="53">
        <v>0.7529</v>
      </c>
      <c r="BD52" s="38">
        <v>0.24414768539641313</v>
      </c>
      <c r="BE52" s="39">
        <v>0.48829537079282626</v>
      </c>
      <c r="BF52" s="53">
        <v>41.739</v>
      </c>
    </row>
    <row r="53" ht="15.75" customHeight="1">
      <c r="A53" s="29" t="s">
        <v>119</v>
      </c>
      <c r="B53" s="30" t="s">
        <v>65</v>
      </c>
      <c r="C53" s="31">
        <v>0.5523</v>
      </c>
      <c r="D53" s="32">
        <v>0.004153302299256822</v>
      </c>
      <c r="E53" s="33">
        <v>0.1426</v>
      </c>
      <c r="F53" s="32">
        <v>0.16015438066465257</v>
      </c>
      <c r="G53" s="34">
        <v>0.11081165452653488</v>
      </c>
      <c r="H53" s="32">
        <v>0.13459755940055454</v>
      </c>
      <c r="I53" s="33">
        <v>0.02</v>
      </c>
      <c r="J53" s="33">
        <v>0.71</v>
      </c>
      <c r="K53" s="33">
        <v>0.8</v>
      </c>
      <c r="L53" s="33">
        <v>0.55</v>
      </c>
      <c r="M53" s="33">
        <v>0.67</v>
      </c>
      <c r="N53" s="35">
        <v>19587.0</v>
      </c>
      <c r="O53" s="35">
        <v>48.0</v>
      </c>
      <c r="P53" s="36">
        <v>1684.41</v>
      </c>
      <c r="Q53" s="36">
        <v>8.098125</v>
      </c>
      <c r="R53" s="37">
        <v>0.33327462500000005</v>
      </c>
      <c r="S53" s="37">
        <v>68.95926585</v>
      </c>
      <c r="T53" s="38">
        <v>0.001898861386193291</v>
      </c>
      <c r="U53" s="39">
        <v>0.003797722772386582</v>
      </c>
      <c r="V53" s="40">
        <v>0.04115454194643823</v>
      </c>
      <c r="W53" s="41">
        <v>148.15635100717762</v>
      </c>
      <c r="X53" s="38">
        <v>0.018867650110090818</v>
      </c>
      <c r="Y53" s="39">
        <v>0.037735300220181636</v>
      </c>
      <c r="Z53" s="42">
        <v>8.515460782588562</v>
      </c>
      <c r="AA53" s="41">
        <v>510.9276469553137</v>
      </c>
      <c r="AB53" s="43">
        <v>0.1334</v>
      </c>
      <c r="AC53" s="44">
        <v>0.6672</v>
      </c>
      <c r="AD53" s="45">
        <v>97.04</v>
      </c>
      <c r="AE53" s="43">
        <v>0.0663</v>
      </c>
      <c r="AF53" s="46">
        <v>0.3317</v>
      </c>
      <c r="AG53" s="47">
        <v>76.358</v>
      </c>
      <c r="AH53" s="48">
        <v>0.1477176015473888</v>
      </c>
      <c r="AI53" s="49">
        <v>0.9847840103159253</v>
      </c>
      <c r="AJ53" s="38">
        <v>0.14960447011551983</v>
      </c>
      <c r="AK53" s="49">
        <v>0.9973631341034657</v>
      </c>
      <c r="AL53" s="48">
        <v>0.15</v>
      </c>
      <c r="AM53" s="49">
        <v>1.0</v>
      </c>
      <c r="AN53" s="48">
        <v>0.06598851124940161</v>
      </c>
      <c r="AO53" s="49">
        <v>0.4399234083293441</v>
      </c>
      <c r="AP53" s="38">
        <v>0.45049999999999996</v>
      </c>
      <c r="AQ53" s="39">
        <v>0.9009999999999999</v>
      </c>
      <c r="AR53" s="50">
        <v>90.1</v>
      </c>
      <c r="AS53" s="38">
        <v>0.35027190332326286</v>
      </c>
      <c r="AT53" s="51">
        <v>0.7005438066465257</v>
      </c>
      <c r="AU53" s="52">
        <v>57.97</v>
      </c>
      <c r="AV53" s="38">
        <v>0.3040582726326743</v>
      </c>
      <c r="AW53" s="53">
        <v>0.6081165452653486</v>
      </c>
      <c r="AX53" s="54">
        <v>58.44</v>
      </c>
      <c r="AY53" s="38">
        <v>0.25</v>
      </c>
      <c r="AZ53" s="39">
        <v>0.5</v>
      </c>
      <c r="BA53" s="41">
        <v>1.0</v>
      </c>
      <c r="BB53" s="38">
        <v>0.3441</v>
      </c>
      <c r="BC53" s="53">
        <v>0.6882</v>
      </c>
      <c r="BD53" s="38">
        <v>0.3288877970027726</v>
      </c>
      <c r="BE53" s="39">
        <v>0.6577755940055452</v>
      </c>
      <c r="BF53" s="53">
        <v>56.226</v>
      </c>
    </row>
    <row r="54" ht="15.75" customHeight="1">
      <c r="A54" s="29" t="s">
        <v>120</v>
      </c>
      <c r="B54" s="30" t="s">
        <v>93</v>
      </c>
      <c r="C54" s="31">
        <v>0.5508</v>
      </c>
      <c r="D54" s="32">
        <v>0.03229283102640986</v>
      </c>
      <c r="E54" s="33">
        <v>0.1015</v>
      </c>
      <c r="F54" s="32">
        <v>0.14643474320241692</v>
      </c>
      <c r="G54" s="34">
        <v>0.1175754422476587</v>
      </c>
      <c r="H54" s="32">
        <v>0.1529435655541127</v>
      </c>
      <c r="I54" s="33">
        <v>0.16</v>
      </c>
      <c r="J54" s="33">
        <v>0.51</v>
      </c>
      <c r="K54" s="33">
        <v>0.73</v>
      </c>
      <c r="L54" s="33">
        <v>0.59</v>
      </c>
      <c r="M54" s="33">
        <v>0.76</v>
      </c>
      <c r="N54" s="35">
        <v>9972.0</v>
      </c>
      <c r="O54" s="35">
        <v>40.0</v>
      </c>
      <c r="P54" s="36">
        <v>470.3</v>
      </c>
      <c r="Q54" s="36">
        <v>2.7132692307692308</v>
      </c>
      <c r="R54" s="37">
        <v>0.127347624</v>
      </c>
      <c r="S54" s="37">
        <v>2.7279999999999998</v>
      </c>
      <c r="T54" s="38">
        <v>0.0016649955563180843</v>
      </c>
      <c r="U54" s="39">
        <v>0.0033299911126361686</v>
      </c>
      <c r="V54" s="40">
        <v>0.04693512260259409</v>
      </c>
      <c r="W54" s="41">
        <v>168.96644136933872</v>
      </c>
      <c r="X54" s="38">
        <v>0.15979915957573124</v>
      </c>
      <c r="Y54" s="39">
        <v>0.3195983191514625</v>
      </c>
      <c r="Z54" s="42">
        <v>1.0054291586930326</v>
      </c>
      <c r="AA54" s="41">
        <v>60.325749521581955</v>
      </c>
      <c r="AB54" s="43">
        <v>0.0321</v>
      </c>
      <c r="AC54" s="44">
        <v>0.1604</v>
      </c>
      <c r="AD54" s="45">
        <v>23.34</v>
      </c>
      <c r="AE54" s="43">
        <v>0.0676</v>
      </c>
      <c r="AF54" s="46">
        <v>0.3378</v>
      </c>
      <c r="AG54" s="47">
        <v>77.771</v>
      </c>
      <c r="AH54" s="48">
        <v>0.14355461900469177</v>
      </c>
      <c r="AI54" s="49">
        <v>0.9570307933646118</v>
      </c>
      <c r="AJ54" s="38">
        <v>0.15</v>
      </c>
      <c r="AK54" s="49">
        <v>1.0</v>
      </c>
      <c r="AL54" s="48">
        <v>0.058973029045643124</v>
      </c>
      <c r="AM54" s="49">
        <v>0.3931535269709542</v>
      </c>
      <c r="AN54" s="48">
        <v>0.055406043437204934</v>
      </c>
      <c r="AO54" s="49">
        <v>0.36937362291469955</v>
      </c>
      <c r="AP54" s="38">
        <v>0.4045</v>
      </c>
      <c r="AQ54" s="39">
        <v>0.809</v>
      </c>
      <c r="AR54" s="50">
        <v>80.9</v>
      </c>
      <c r="AS54" s="38">
        <v>0.32767371601208456</v>
      </c>
      <c r="AT54" s="51">
        <v>0.6553474320241691</v>
      </c>
      <c r="AU54" s="52">
        <v>54.23</v>
      </c>
      <c r="AV54" s="38">
        <v>0.33787721123829345</v>
      </c>
      <c r="AW54" s="53">
        <v>0.6757544224765869</v>
      </c>
      <c r="AX54" s="54">
        <v>64.94</v>
      </c>
      <c r="AY54" s="38">
        <v>0.25</v>
      </c>
      <c r="AZ54" s="39">
        <v>0.5</v>
      </c>
      <c r="BA54" s="41">
        <v>1.0</v>
      </c>
      <c r="BB54" s="38">
        <v>0.4088</v>
      </c>
      <c r="BC54" s="53">
        <v>0.8176</v>
      </c>
      <c r="BD54" s="38">
        <v>0.3559178277705635</v>
      </c>
      <c r="BE54" s="39">
        <v>0.711835655541127</v>
      </c>
      <c r="BF54" s="53">
        <v>60.847</v>
      </c>
    </row>
    <row r="55" ht="15.75" customHeight="1">
      <c r="A55" s="29" t="s">
        <v>121</v>
      </c>
      <c r="B55" s="30" t="s">
        <v>122</v>
      </c>
      <c r="C55" s="31">
        <v>0.5486</v>
      </c>
      <c r="D55" s="32">
        <v>0.016998940471565065</v>
      </c>
      <c r="E55" s="33">
        <v>0.0982</v>
      </c>
      <c r="F55" s="32">
        <v>0.13929063444108764</v>
      </c>
      <c r="G55" s="34">
        <v>0.14729448491155048</v>
      </c>
      <c r="H55" s="32">
        <v>0.14681249956129577</v>
      </c>
      <c r="I55" s="33">
        <v>0.08</v>
      </c>
      <c r="J55" s="33">
        <v>0.49</v>
      </c>
      <c r="K55" s="33">
        <v>0.7</v>
      </c>
      <c r="L55" s="33">
        <v>0.74</v>
      </c>
      <c r="M55" s="33">
        <v>0.73</v>
      </c>
      <c r="N55" s="35">
        <v>8782.0</v>
      </c>
      <c r="O55" s="35">
        <v>40.0</v>
      </c>
      <c r="P55" s="36">
        <v>417.45</v>
      </c>
      <c r="Q55" s="36">
        <v>2.4083653846153843</v>
      </c>
      <c r="R55" s="37">
        <v>0.25411643272727275</v>
      </c>
      <c r="S55" s="37">
        <v>4.592587470000001</v>
      </c>
      <c r="T55" s="38">
        <v>7.406289122545596E-4</v>
      </c>
      <c r="U55" s="39">
        <v>0.0014812578245091191</v>
      </c>
      <c r="V55" s="40">
        <v>0.10551406956376559</v>
      </c>
      <c r="W55" s="41">
        <v>379.85065042955614</v>
      </c>
      <c r="X55" s="38">
        <v>0.08425407344557076</v>
      </c>
      <c r="Y55" s="39">
        <v>0.16850814689114152</v>
      </c>
      <c r="Z55" s="42">
        <v>1.9069313565696495</v>
      </c>
      <c r="AA55" s="41">
        <v>114.41588139417897</v>
      </c>
      <c r="AB55" s="43">
        <v>0.0285</v>
      </c>
      <c r="AC55" s="44">
        <v>0.1427</v>
      </c>
      <c r="AD55" s="45">
        <v>20.76</v>
      </c>
      <c r="AE55" s="43">
        <v>0.0438</v>
      </c>
      <c r="AF55" s="46">
        <v>0.2189</v>
      </c>
      <c r="AG55" s="47">
        <v>50.406</v>
      </c>
      <c r="AH55" s="48">
        <v>0.125309232834654</v>
      </c>
      <c r="AI55" s="49">
        <v>0.83539488556436</v>
      </c>
      <c r="AJ55" s="38">
        <v>0.1499113125739062</v>
      </c>
      <c r="AK55" s="49">
        <v>0.9994087504927079</v>
      </c>
      <c r="AL55" s="48">
        <v>0.08217765042979944</v>
      </c>
      <c r="AM55" s="49">
        <v>0.5478510028653296</v>
      </c>
      <c r="AN55" s="48">
        <v>0.06150753768844221</v>
      </c>
      <c r="AO55" s="49">
        <v>0.4100502512562814</v>
      </c>
      <c r="AP55" s="38">
        <v>0.386</v>
      </c>
      <c r="AQ55" s="39">
        <v>0.772</v>
      </c>
      <c r="AR55" s="50">
        <v>77.2</v>
      </c>
      <c r="AS55" s="38">
        <v>0.31045317220543805</v>
      </c>
      <c r="AT55" s="51">
        <v>0.6209063444108761</v>
      </c>
      <c r="AU55" s="52">
        <v>51.38</v>
      </c>
      <c r="AV55" s="38">
        <v>0.23647242455775236</v>
      </c>
      <c r="AW55" s="53">
        <v>0.4729448491155047</v>
      </c>
      <c r="AX55" s="54">
        <v>45.45</v>
      </c>
      <c r="AY55" s="38">
        <v>0.5</v>
      </c>
      <c r="AZ55" s="39">
        <v>1.0</v>
      </c>
      <c r="BA55" s="41">
        <v>2.0</v>
      </c>
      <c r="BB55" s="38">
        <v>0.46175</v>
      </c>
      <c r="BC55" s="53">
        <v>0.9235</v>
      </c>
      <c r="BD55" s="38">
        <v>0.2723124978064788</v>
      </c>
      <c r="BE55" s="39">
        <v>0.5446249956129576</v>
      </c>
      <c r="BF55" s="53">
        <v>46.554</v>
      </c>
    </row>
    <row r="56" ht="15.75" customHeight="1">
      <c r="A56" s="29" t="s">
        <v>123</v>
      </c>
      <c r="B56" s="30" t="s">
        <v>65</v>
      </c>
      <c r="C56" s="31">
        <v>0.5476</v>
      </c>
      <c r="D56" s="32">
        <v>0.010839140913645825</v>
      </c>
      <c r="E56" s="33">
        <v>0.095</v>
      </c>
      <c r="F56" s="32">
        <v>0.14522145015105742</v>
      </c>
      <c r="G56" s="34">
        <v>0.15676378772112384</v>
      </c>
      <c r="H56" s="32">
        <v>0.13970608593923656</v>
      </c>
      <c r="I56" s="33">
        <v>0.05</v>
      </c>
      <c r="J56" s="33">
        <v>0.48</v>
      </c>
      <c r="K56" s="33">
        <v>0.73</v>
      </c>
      <c r="L56" s="33">
        <v>0.78</v>
      </c>
      <c r="M56" s="33">
        <v>0.7</v>
      </c>
      <c r="N56" s="35">
        <v>7715.0</v>
      </c>
      <c r="O56" s="35">
        <v>45.0</v>
      </c>
      <c r="P56" s="36">
        <v>389.49</v>
      </c>
      <c r="Q56" s="36">
        <v>1.9973846153846155</v>
      </c>
      <c r="R56" s="37">
        <v>0.0499692582</v>
      </c>
      <c r="S56" s="37">
        <v>6.283545944</v>
      </c>
      <c r="T56" s="38">
        <v>0.0031237037110076666</v>
      </c>
      <c r="U56" s="39">
        <v>0.006247407422015333</v>
      </c>
      <c r="V56" s="40">
        <v>0.02501734408842332</v>
      </c>
      <c r="W56" s="41">
        <v>90.06243871832396</v>
      </c>
      <c r="X56" s="38">
        <v>0.05107200085722145</v>
      </c>
      <c r="Y56" s="39">
        <v>0.1021440017144429</v>
      </c>
      <c r="Z56" s="42">
        <v>3.145886824000616</v>
      </c>
      <c r="AA56" s="41">
        <v>188.75320944003698</v>
      </c>
      <c r="AB56" s="43">
        <v>0.0509</v>
      </c>
      <c r="AC56" s="44">
        <v>0.2547</v>
      </c>
      <c r="AD56" s="45">
        <v>37.04</v>
      </c>
      <c r="AE56" s="43">
        <v>0.0255</v>
      </c>
      <c r="AF56" s="46">
        <v>0.1276</v>
      </c>
      <c r="AG56" s="47">
        <v>29.375</v>
      </c>
      <c r="AH56" s="48">
        <v>0.1370724149648688</v>
      </c>
      <c r="AI56" s="49">
        <v>0.913816099765792</v>
      </c>
      <c r="AJ56" s="38">
        <v>0.14843452040646957</v>
      </c>
      <c r="AK56" s="49">
        <v>0.9895634693764639</v>
      </c>
      <c r="AL56" s="48">
        <v>0.047275894836870454</v>
      </c>
      <c r="AM56" s="49">
        <v>0.31517263224580305</v>
      </c>
      <c r="AN56" s="48">
        <v>0.0659184514003295</v>
      </c>
      <c r="AO56" s="49">
        <v>0.4394563426688633</v>
      </c>
      <c r="AP56" s="38">
        <v>0.4165</v>
      </c>
      <c r="AQ56" s="39">
        <v>0.833</v>
      </c>
      <c r="AR56" s="50">
        <v>83.3</v>
      </c>
      <c r="AS56" s="38">
        <v>0.309607250755287</v>
      </c>
      <c r="AT56" s="51">
        <v>0.619214501510574</v>
      </c>
      <c r="AU56" s="52">
        <v>51.24</v>
      </c>
      <c r="AV56" s="38">
        <v>0.28381893860561913</v>
      </c>
      <c r="AW56" s="53">
        <v>0.5676378772112383</v>
      </c>
      <c r="AX56" s="54">
        <v>54.55</v>
      </c>
      <c r="AY56" s="38">
        <v>0.5</v>
      </c>
      <c r="AZ56" s="39">
        <v>1.0</v>
      </c>
      <c r="BA56" s="41">
        <v>2.0</v>
      </c>
      <c r="BB56" s="38">
        <v>0.4294</v>
      </c>
      <c r="BC56" s="53">
        <v>0.8588</v>
      </c>
      <c r="BD56" s="38">
        <v>0.26913042969618267</v>
      </c>
      <c r="BE56" s="39">
        <v>0.5382608593923653</v>
      </c>
      <c r="BF56" s="53">
        <v>46.01</v>
      </c>
    </row>
    <row r="57" ht="15.75" customHeight="1">
      <c r="A57" s="29" t="s">
        <v>124</v>
      </c>
      <c r="B57" s="30" t="s">
        <v>65</v>
      </c>
      <c r="C57" s="31">
        <v>0.543</v>
      </c>
      <c r="D57" s="32">
        <v>0.006339952764770171</v>
      </c>
      <c r="E57" s="33">
        <v>0.1116</v>
      </c>
      <c r="F57" s="32">
        <v>0.14366404833836857</v>
      </c>
      <c r="G57" s="34">
        <v>0.13514047866805412</v>
      </c>
      <c r="H57" s="32">
        <v>0.14623947296996925</v>
      </c>
      <c r="I57" s="33">
        <v>0.03</v>
      </c>
      <c r="J57" s="33">
        <v>0.56</v>
      </c>
      <c r="K57" s="33">
        <v>0.72</v>
      </c>
      <c r="L57" s="33">
        <v>0.68</v>
      </c>
      <c r="M57" s="33">
        <v>0.73</v>
      </c>
      <c r="N57" s="35">
        <v>14423.0</v>
      </c>
      <c r="O57" s="35">
        <v>45.0</v>
      </c>
      <c r="P57" s="36">
        <v>1675.4</v>
      </c>
      <c r="Q57" s="36">
        <v>8.591794871794873</v>
      </c>
      <c r="R57" s="37">
        <v>0.13002405</v>
      </c>
      <c r="S57" s="37">
        <v>52.0206</v>
      </c>
      <c r="T57" s="38">
        <v>0.00516382179003281</v>
      </c>
      <c r="U57" s="39">
        <v>0.01032764358006562</v>
      </c>
      <c r="V57" s="40">
        <v>0.015133514235406468</v>
      </c>
      <c r="W57" s="41">
        <v>54.480651247463285</v>
      </c>
      <c r="X57" s="38">
        <v>0.026535942033818042</v>
      </c>
      <c r="Y57" s="39">
        <v>0.053071884067636084</v>
      </c>
      <c r="Z57" s="42">
        <v>6.054683657633997</v>
      </c>
      <c r="AA57" s="41">
        <v>363.2810194580398</v>
      </c>
      <c r="AB57" s="43">
        <v>0.0588</v>
      </c>
      <c r="AC57" s="44">
        <v>0.2939</v>
      </c>
      <c r="AD57" s="45">
        <v>42.75</v>
      </c>
      <c r="AE57" s="43">
        <v>0.0407</v>
      </c>
      <c r="AF57" s="46">
        <v>0.2036</v>
      </c>
      <c r="AG57" s="47">
        <v>46.883</v>
      </c>
      <c r="AH57" s="48">
        <v>0.1351366133901762</v>
      </c>
      <c r="AI57" s="49">
        <v>0.9009107559345082</v>
      </c>
      <c r="AJ57" s="38">
        <v>0.11304818900538952</v>
      </c>
      <c r="AK57" s="49">
        <v>0.7536545933692634</v>
      </c>
      <c r="AL57" s="48">
        <v>0.08306519898391192</v>
      </c>
      <c r="AM57" s="49">
        <v>0.5537679932260795</v>
      </c>
      <c r="AN57" s="48">
        <v>0.12738669238187078</v>
      </c>
      <c r="AO57" s="49">
        <v>0.8492446158791386</v>
      </c>
      <c r="AP57" s="38">
        <v>0.384</v>
      </c>
      <c r="AQ57" s="39">
        <v>0.768</v>
      </c>
      <c r="AR57" s="50">
        <v>76.8</v>
      </c>
      <c r="AS57" s="38">
        <v>0.3343202416918429</v>
      </c>
      <c r="AT57" s="51">
        <v>0.6686404833836858</v>
      </c>
      <c r="AU57" s="52">
        <v>55.33</v>
      </c>
      <c r="AV57" s="38">
        <v>0.17570239334027057</v>
      </c>
      <c r="AW57" s="53">
        <v>0.35140478668054115</v>
      </c>
      <c r="AX57" s="54">
        <v>33.77</v>
      </c>
      <c r="AY57" s="38">
        <v>0.5</v>
      </c>
      <c r="AZ57" s="39">
        <v>1.0</v>
      </c>
      <c r="BA57" s="41">
        <v>2.0</v>
      </c>
      <c r="BB57" s="38">
        <v>0.42645</v>
      </c>
      <c r="BC57" s="53">
        <v>0.8529</v>
      </c>
      <c r="BD57" s="38">
        <v>0.30474736484984616</v>
      </c>
      <c r="BE57" s="39">
        <v>0.6094947296996923</v>
      </c>
      <c r="BF57" s="53">
        <v>52.099</v>
      </c>
    </row>
    <row r="58" ht="15.75" customHeight="1">
      <c r="A58" s="29" t="s">
        <v>125</v>
      </c>
      <c r="B58" s="30" t="s">
        <v>111</v>
      </c>
      <c r="C58" s="31">
        <v>0.5369</v>
      </c>
      <c r="D58" s="32">
        <v>0.004848806540759185</v>
      </c>
      <c r="E58" s="33">
        <v>0.109</v>
      </c>
      <c r="F58" s="32">
        <v>0.13182386706948643</v>
      </c>
      <c r="G58" s="34">
        <v>0.14864724245577524</v>
      </c>
      <c r="H58" s="32">
        <v>0.1425870885246669</v>
      </c>
      <c r="I58" s="33">
        <v>0.02</v>
      </c>
      <c r="J58" s="33">
        <v>0.54</v>
      </c>
      <c r="K58" s="33">
        <v>0.66</v>
      </c>
      <c r="L58" s="33">
        <v>0.74</v>
      </c>
      <c r="M58" s="33">
        <v>0.71</v>
      </c>
      <c r="N58" s="35">
        <v>6450.0</v>
      </c>
      <c r="O58" s="35">
        <v>44.0</v>
      </c>
      <c r="P58" s="36">
        <v>353.11</v>
      </c>
      <c r="Q58" s="36">
        <v>1.8519755244755247</v>
      </c>
      <c r="R58" s="37">
        <v>0.18106259192999996</v>
      </c>
      <c r="S58" s="37">
        <v>12.691594499999999</v>
      </c>
      <c r="T58" s="38">
        <v>7.993142308806458E-4</v>
      </c>
      <c r="U58" s="39">
        <v>0.0015986284617612917</v>
      </c>
      <c r="V58" s="40">
        <v>0.09776727042938457</v>
      </c>
      <c r="W58" s="41">
        <v>351.9621735457845</v>
      </c>
      <c r="X58" s="38">
        <v>0.023444718472915276</v>
      </c>
      <c r="Y58" s="39">
        <v>0.04688943694583055</v>
      </c>
      <c r="Z58" s="42">
        <v>6.853003364390698</v>
      </c>
      <c r="AA58" s="41">
        <v>411.1802018634419</v>
      </c>
      <c r="AB58" s="43">
        <v>0.0396</v>
      </c>
      <c r="AC58" s="44">
        <v>0.1978</v>
      </c>
      <c r="AD58" s="45">
        <v>28.77</v>
      </c>
      <c r="AE58" s="43">
        <v>0.0632</v>
      </c>
      <c r="AF58" s="46">
        <v>0.316</v>
      </c>
      <c r="AG58" s="47">
        <v>72.756</v>
      </c>
      <c r="AH58" s="48">
        <v>0.1479822212763442</v>
      </c>
      <c r="AI58" s="49">
        <v>0.9865481418422947</v>
      </c>
      <c r="AJ58" s="38">
        <v>0.15</v>
      </c>
      <c r="AK58" s="49">
        <v>1.0</v>
      </c>
      <c r="AL58" s="48">
        <v>0.04042303172737952</v>
      </c>
      <c r="AM58" s="49">
        <v>0.26948687818253014</v>
      </c>
      <c r="AN58" s="48">
        <v>0.10374672161858373</v>
      </c>
      <c r="AO58" s="49">
        <v>0.6916448107905582</v>
      </c>
      <c r="AP58" s="38">
        <v>0.35350000000000004</v>
      </c>
      <c r="AQ58" s="39">
        <v>0.7070000000000001</v>
      </c>
      <c r="AR58" s="50">
        <v>70.7</v>
      </c>
      <c r="AS58" s="38">
        <v>0.305619335347432</v>
      </c>
      <c r="AT58" s="51">
        <v>0.611238670694864</v>
      </c>
      <c r="AU58" s="52">
        <v>50.58</v>
      </c>
      <c r="AV58" s="38">
        <v>0.24323621227887618</v>
      </c>
      <c r="AW58" s="53">
        <v>0.48647242455775236</v>
      </c>
      <c r="AX58" s="54">
        <v>46.75</v>
      </c>
      <c r="AY58" s="38">
        <v>0.5</v>
      </c>
      <c r="AZ58" s="39">
        <v>1.0</v>
      </c>
      <c r="BA58" s="41">
        <v>2.0</v>
      </c>
      <c r="BB58" s="38">
        <v>0.4353</v>
      </c>
      <c r="BC58" s="53">
        <v>0.8706</v>
      </c>
      <c r="BD58" s="38">
        <v>0.2776354426233344</v>
      </c>
      <c r="BE58" s="39">
        <v>0.5552708852466688</v>
      </c>
      <c r="BF58" s="53">
        <v>47.464</v>
      </c>
    </row>
    <row r="59" ht="15.75" customHeight="1">
      <c r="A59" s="29" t="s">
        <v>126</v>
      </c>
      <c r="B59" s="30" t="s">
        <v>111</v>
      </c>
      <c r="C59" s="31">
        <v>0.5342</v>
      </c>
      <c r="D59" s="32">
        <v>0.003763674964612765</v>
      </c>
      <c r="E59" s="33">
        <v>0.0768</v>
      </c>
      <c r="F59" s="32">
        <v>0.1545081570996979</v>
      </c>
      <c r="G59" s="34">
        <v>0.15000000000000002</v>
      </c>
      <c r="H59" s="32">
        <v>0.1491242700546333</v>
      </c>
      <c r="I59" s="33">
        <v>0.02</v>
      </c>
      <c r="J59" s="33">
        <v>0.38</v>
      </c>
      <c r="K59" s="33">
        <v>0.77</v>
      </c>
      <c r="L59" s="33">
        <v>0.75</v>
      </c>
      <c r="M59" s="33">
        <v>0.75</v>
      </c>
      <c r="N59" s="35">
        <v>15332.0</v>
      </c>
      <c r="O59" s="35">
        <v>48.0</v>
      </c>
      <c r="P59" s="36">
        <v>597.13</v>
      </c>
      <c r="Q59" s="36">
        <v>2.870817307692308</v>
      </c>
      <c r="R59" s="37">
        <v>0.09996433333333334</v>
      </c>
      <c r="S59" s="37">
        <v>27.829215</v>
      </c>
      <c r="T59" s="38">
        <v>0.0022442514645739545</v>
      </c>
      <c r="U59" s="39">
        <v>0.004488502929147909</v>
      </c>
      <c r="V59" s="40">
        <v>0.03482086201218049</v>
      </c>
      <c r="W59" s="41">
        <v>125.35510324384975</v>
      </c>
      <c r="X59" s="38">
        <v>0.01657412335848987</v>
      </c>
      <c r="Y59" s="39">
        <v>0.03314824671697974</v>
      </c>
      <c r="Z59" s="42">
        <v>9.693830020263594</v>
      </c>
      <c r="AA59" s="41">
        <v>581.6298012158156</v>
      </c>
      <c r="AB59" s="43">
        <v>0.0463</v>
      </c>
      <c r="AC59" s="44">
        <v>0.2317</v>
      </c>
      <c r="AD59" s="45">
        <v>33.71</v>
      </c>
      <c r="AE59" s="43">
        <v>0.0469</v>
      </c>
      <c r="AF59" s="46">
        <v>0.2344</v>
      </c>
      <c r="AG59" s="47">
        <v>53.969</v>
      </c>
      <c r="AH59" s="48">
        <v>0.11756366993016533</v>
      </c>
      <c r="AI59" s="49">
        <v>0.7837577995344356</v>
      </c>
      <c r="AJ59" s="38">
        <v>0.14161145061734962</v>
      </c>
      <c r="AK59" s="49">
        <v>0.9440763374489975</v>
      </c>
      <c r="AL59" s="48">
        <v>0.010053619302949061</v>
      </c>
      <c r="AM59" s="49">
        <v>0.06702412868632708</v>
      </c>
      <c r="AN59" s="48">
        <v>0.021483131763208145</v>
      </c>
      <c r="AO59" s="49">
        <v>0.14322087842138764</v>
      </c>
      <c r="AP59" s="38">
        <v>0.441</v>
      </c>
      <c r="AQ59" s="39">
        <v>0.882</v>
      </c>
      <c r="AR59" s="50">
        <v>88.2</v>
      </c>
      <c r="AS59" s="38">
        <v>0.3315407854984894</v>
      </c>
      <c r="AT59" s="51">
        <v>0.6630815709969788</v>
      </c>
      <c r="AU59" s="52">
        <v>54.87</v>
      </c>
      <c r="AV59" s="38">
        <v>0.25</v>
      </c>
      <c r="AW59" s="53">
        <v>0.5</v>
      </c>
      <c r="AX59" s="54">
        <v>48.05</v>
      </c>
      <c r="AY59" s="38">
        <v>0.5</v>
      </c>
      <c r="AZ59" s="39">
        <v>1.0</v>
      </c>
      <c r="BA59" s="41">
        <v>2.0</v>
      </c>
      <c r="BB59" s="38">
        <v>0.4206</v>
      </c>
      <c r="BC59" s="53">
        <v>0.8412</v>
      </c>
      <c r="BD59" s="38">
        <v>0.3250213502731665</v>
      </c>
      <c r="BE59" s="39">
        <v>0.650042700546333</v>
      </c>
      <c r="BF59" s="53">
        <v>55.565</v>
      </c>
    </row>
    <row r="60" ht="15.75" customHeight="1">
      <c r="A60" s="29" t="s">
        <v>127</v>
      </c>
      <c r="B60" s="30" t="s">
        <v>128</v>
      </c>
      <c r="C60" s="31">
        <v>0.5265</v>
      </c>
      <c r="D60" s="32">
        <v>0.004486228155416772</v>
      </c>
      <c r="E60" s="33">
        <v>0.0989</v>
      </c>
      <c r="F60" s="32">
        <v>0.14972114803625378</v>
      </c>
      <c r="G60" s="34">
        <v>0.15541103017689908</v>
      </c>
      <c r="H60" s="32">
        <v>0.11802064787842628</v>
      </c>
      <c r="I60" s="33">
        <v>0.02</v>
      </c>
      <c r="J60" s="33">
        <v>0.49</v>
      </c>
      <c r="K60" s="33">
        <v>0.75</v>
      </c>
      <c r="L60" s="33">
        <v>0.78</v>
      </c>
      <c r="M60" s="33">
        <v>0.59</v>
      </c>
      <c r="N60" s="35">
        <v>11629.0</v>
      </c>
      <c r="O60" s="35">
        <v>48.0</v>
      </c>
      <c r="P60" s="36">
        <v>762.21</v>
      </c>
      <c r="Q60" s="36">
        <v>3.664471153846154</v>
      </c>
      <c r="R60" s="37">
        <v>1.60012244</v>
      </c>
      <c r="S60" s="37">
        <v>26.4584745</v>
      </c>
      <c r="T60" s="38">
        <v>1.789654212428488E-4</v>
      </c>
      <c r="U60" s="39">
        <v>3.579308424856976E-4</v>
      </c>
      <c r="V60" s="40">
        <v>0.43665848981251887</v>
      </c>
      <c r="W60" s="41">
        <v>1571.9705633250678</v>
      </c>
      <c r="X60" s="38">
        <v>0.022252175355841012</v>
      </c>
      <c r="Y60" s="39">
        <v>0.044504350711682024</v>
      </c>
      <c r="Z60" s="42">
        <v>7.220270917463692</v>
      </c>
      <c r="AA60" s="41">
        <v>433.2162550478215</v>
      </c>
      <c r="AB60" s="43">
        <v>0.0372</v>
      </c>
      <c r="AC60" s="44">
        <v>0.1858</v>
      </c>
      <c r="AD60" s="45">
        <v>27.02</v>
      </c>
      <c r="AE60" s="43">
        <v>0.0359</v>
      </c>
      <c r="AF60" s="46">
        <v>0.1797</v>
      </c>
      <c r="AG60" s="47">
        <v>41.378</v>
      </c>
      <c r="AH60" s="48">
        <v>0.12631663779247257</v>
      </c>
      <c r="AI60" s="49">
        <v>0.8421109186164839</v>
      </c>
      <c r="AJ60" s="38">
        <v>0.14845784784098695</v>
      </c>
      <c r="AK60" s="49">
        <v>0.9897189856065798</v>
      </c>
      <c r="AL60" s="48">
        <v>0.08471115537848607</v>
      </c>
      <c r="AM60" s="49">
        <v>0.5647410358565739</v>
      </c>
      <c r="AN60" s="48">
        <v>0.06176730486008834</v>
      </c>
      <c r="AO60" s="49">
        <v>0.41178203240058897</v>
      </c>
      <c r="AP60" s="38">
        <v>0.4335</v>
      </c>
      <c r="AQ60" s="39">
        <v>0.867</v>
      </c>
      <c r="AR60" s="50">
        <v>86.7</v>
      </c>
      <c r="AS60" s="38">
        <v>0.31510574018126886</v>
      </c>
      <c r="AT60" s="51">
        <v>0.6302114803625377</v>
      </c>
      <c r="AU60" s="52">
        <v>52.15</v>
      </c>
      <c r="AV60" s="38">
        <v>0.27705515088449534</v>
      </c>
      <c r="AW60" s="53">
        <v>0.5541103017689907</v>
      </c>
      <c r="AX60" s="54">
        <v>53.25</v>
      </c>
      <c r="AY60" s="38">
        <v>0.5</v>
      </c>
      <c r="AZ60" s="39">
        <v>1.0</v>
      </c>
      <c r="BA60" s="41">
        <v>2.0</v>
      </c>
      <c r="BB60" s="38">
        <v>0.3412</v>
      </c>
      <c r="BC60" s="53">
        <v>0.6824</v>
      </c>
      <c r="BD60" s="38">
        <v>0.2489032393921314</v>
      </c>
      <c r="BE60" s="39">
        <v>0.4978064787842628</v>
      </c>
      <c r="BF60" s="53">
        <v>42.552</v>
      </c>
    </row>
    <row r="61" ht="15.75" customHeight="1">
      <c r="A61" s="29" t="s">
        <v>129</v>
      </c>
      <c r="B61" s="30" t="s">
        <v>130</v>
      </c>
      <c r="C61" s="31">
        <v>0.5249</v>
      </c>
      <c r="D61" s="32">
        <v>0.013321368429186471</v>
      </c>
      <c r="E61" s="33">
        <v>0.0946</v>
      </c>
      <c r="F61" s="32">
        <v>0.10403564954682781</v>
      </c>
      <c r="G61" s="34">
        <v>0.16216441207075963</v>
      </c>
      <c r="H61" s="32">
        <v>0.15078327905099498</v>
      </c>
      <c r="I61" s="33">
        <v>0.07</v>
      </c>
      <c r="J61" s="33">
        <v>0.47</v>
      </c>
      <c r="K61" s="33">
        <v>0.52</v>
      </c>
      <c r="L61" s="33">
        <v>0.81</v>
      </c>
      <c r="M61" s="33">
        <v>0.75</v>
      </c>
      <c r="N61" s="35">
        <v>1877.0</v>
      </c>
      <c r="O61" s="35">
        <v>48.0</v>
      </c>
      <c r="P61" s="36">
        <v>449.12</v>
      </c>
      <c r="Q61" s="36">
        <v>2.1592307692307693</v>
      </c>
      <c r="R61" s="37">
        <v>0.045267539430137</v>
      </c>
      <c r="S61" s="37">
        <v>5.51718272</v>
      </c>
      <c r="T61" s="38">
        <v>0.003727547678797028</v>
      </c>
      <c r="U61" s="39">
        <v>0.007455095357594056</v>
      </c>
      <c r="V61" s="40">
        <v>0.02096466022770862</v>
      </c>
      <c r="W61" s="41">
        <v>75.47277681975103</v>
      </c>
      <c r="X61" s="38">
        <v>0.06287929446713532</v>
      </c>
      <c r="Y61" s="39">
        <v>0.12575858893427064</v>
      </c>
      <c r="Z61" s="42">
        <v>2.555161216957606</v>
      </c>
      <c r="AA61" s="41">
        <v>153.30967301745636</v>
      </c>
      <c r="AB61" s="43">
        <v>0.017</v>
      </c>
      <c r="AC61" s="44">
        <v>0.0848</v>
      </c>
      <c r="AD61" s="45">
        <v>12.33</v>
      </c>
      <c r="AE61" s="43">
        <v>0.0421</v>
      </c>
      <c r="AF61" s="46">
        <v>0.2103</v>
      </c>
      <c r="AG61" s="47">
        <v>48.412</v>
      </c>
      <c r="AH61" s="48">
        <v>0.1369491006297079</v>
      </c>
      <c r="AI61" s="49">
        <v>0.9129940041980527</v>
      </c>
      <c r="AJ61" s="38">
        <v>0.14900757575757573</v>
      </c>
      <c r="AK61" s="49">
        <v>0.9933838383838383</v>
      </c>
      <c r="AL61" s="48">
        <v>0.04587155963302752</v>
      </c>
      <c r="AM61" s="49">
        <v>0.3058103975535168</v>
      </c>
      <c r="AN61" s="48">
        <v>0.08233333333333333</v>
      </c>
      <c r="AO61" s="49">
        <v>0.5488888888888889</v>
      </c>
      <c r="AP61" s="38">
        <v>0.26899999999999996</v>
      </c>
      <c r="AQ61" s="39">
        <v>0.5379999999999999</v>
      </c>
      <c r="AR61" s="50">
        <v>53.8</v>
      </c>
      <c r="AS61" s="38">
        <v>0.251178247734139</v>
      </c>
      <c r="AT61" s="51">
        <v>0.502356495468278</v>
      </c>
      <c r="AU61" s="52">
        <v>41.57</v>
      </c>
      <c r="AV61" s="38">
        <v>0.31082206035379817</v>
      </c>
      <c r="AW61" s="53">
        <v>0.6216441207075963</v>
      </c>
      <c r="AX61" s="54">
        <v>59.74</v>
      </c>
      <c r="AY61" s="38">
        <v>0.5</v>
      </c>
      <c r="AZ61" s="39">
        <v>1.0</v>
      </c>
      <c r="BA61" s="41">
        <v>2.0</v>
      </c>
      <c r="BB61" s="38">
        <v>0.42645</v>
      </c>
      <c r="BC61" s="53">
        <v>0.8529</v>
      </c>
      <c r="BD61" s="38">
        <v>0.3274663952549749</v>
      </c>
      <c r="BE61" s="39">
        <v>0.6549327905099498</v>
      </c>
      <c r="BF61" s="53">
        <v>55.983</v>
      </c>
    </row>
    <row r="62" ht="15.75" customHeight="1">
      <c r="A62" s="55" t="s">
        <v>131</v>
      </c>
      <c r="B62" s="30" t="s">
        <v>84</v>
      </c>
      <c r="C62" s="31">
        <v>0.5163</v>
      </c>
      <c r="D62" s="32">
        <v>0.007461695176346723</v>
      </c>
      <c r="E62" s="33">
        <v>0.0887</v>
      </c>
      <c r="F62" s="32">
        <v>0.13754441087613295</v>
      </c>
      <c r="G62" s="34">
        <v>0.15810613943808535</v>
      </c>
      <c r="H62" s="32">
        <v>0.12441890382433113</v>
      </c>
      <c r="I62" s="33">
        <v>0.04</v>
      </c>
      <c r="J62" s="33">
        <v>0.44</v>
      </c>
      <c r="K62" s="33">
        <v>0.69</v>
      </c>
      <c r="L62" s="33">
        <v>0.79</v>
      </c>
      <c r="M62" s="33">
        <v>0.62</v>
      </c>
      <c r="N62" s="35">
        <v>6019.0</v>
      </c>
      <c r="O62" s="35">
        <v>40.0</v>
      </c>
      <c r="P62" s="36">
        <v>411.68</v>
      </c>
      <c r="Q62" s="36">
        <v>2.375076923076923</v>
      </c>
      <c r="R62" s="37">
        <v>0.44</v>
      </c>
      <c r="S62" s="37">
        <v>10.34509455</v>
      </c>
      <c r="T62" s="38">
        <v>4.218286167963235E-4</v>
      </c>
      <c r="U62" s="39">
        <v>8.43657233592647E-4</v>
      </c>
      <c r="V62" s="40">
        <v>0.18525715766290973</v>
      </c>
      <c r="W62" s="41">
        <v>666.925767586475</v>
      </c>
      <c r="X62" s="38">
        <v>0.03688664726493729</v>
      </c>
      <c r="Y62" s="39">
        <v>0.07377329452987458</v>
      </c>
      <c r="Z62" s="42">
        <v>4.355688209288768</v>
      </c>
      <c r="AA62" s="41">
        <v>261.3412925573261</v>
      </c>
      <c r="AB62" s="43">
        <v>0.0772</v>
      </c>
      <c r="AC62" s="44">
        <v>0.386</v>
      </c>
      <c r="AD62" s="45">
        <v>56.15</v>
      </c>
      <c r="AE62" s="43">
        <v>0.0287</v>
      </c>
      <c r="AF62" s="46">
        <v>0.1434</v>
      </c>
      <c r="AG62" s="47">
        <v>33.023</v>
      </c>
      <c r="AH62" s="48">
        <v>0.12090298224144663</v>
      </c>
      <c r="AI62" s="49">
        <v>0.8060198816096442</v>
      </c>
      <c r="AJ62" s="38">
        <v>0.13619332600413983</v>
      </c>
      <c r="AK62" s="49">
        <v>0.9079555066942655</v>
      </c>
      <c r="AL62" s="48">
        <v>0.023393368808841578</v>
      </c>
      <c r="AM62" s="49">
        <v>0.15595579205894386</v>
      </c>
      <c r="AN62" s="48">
        <v>0.05735785953177259</v>
      </c>
      <c r="AO62" s="49">
        <v>0.38238573021181727</v>
      </c>
      <c r="AP62" s="38">
        <v>0.396</v>
      </c>
      <c r="AQ62" s="39">
        <v>0.792</v>
      </c>
      <c r="AR62" s="50">
        <v>79.2</v>
      </c>
      <c r="AS62" s="38">
        <v>0.2917220543806647</v>
      </c>
      <c r="AT62" s="51">
        <v>0.5834441087613293</v>
      </c>
      <c r="AU62" s="52">
        <v>48.28</v>
      </c>
      <c r="AV62" s="38">
        <v>0.2905306971904267</v>
      </c>
      <c r="AW62" s="53">
        <v>0.5810613943808534</v>
      </c>
      <c r="AX62" s="54">
        <v>55.84</v>
      </c>
      <c r="AY62" s="38">
        <v>0.5</v>
      </c>
      <c r="AZ62" s="39">
        <v>1.0</v>
      </c>
      <c r="BA62" s="41">
        <v>2.0</v>
      </c>
      <c r="BB62" s="38">
        <v>0.3706</v>
      </c>
      <c r="BC62" s="53">
        <v>0.7412</v>
      </c>
      <c r="BD62" s="38">
        <v>0.2514945191216556</v>
      </c>
      <c r="BE62" s="39">
        <v>0.5029890382433112</v>
      </c>
      <c r="BF62" s="53">
        <v>42.995</v>
      </c>
    </row>
    <row r="63" ht="15.75" customHeight="1">
      <c r="A63" s="29" t="s">
        <v>132</v>
      </c>
      <c r="B63" s="30" t="s">
        <v>93</v>
      </c>
      <c r="C63" s="31">
        <v>0.5097</v>
      </c>
      <c r="D63" s="32">
        <v>0.013204678540103727</v>
      </c>
      <c r="E63" s="33">
        <v>0.0775</v>
      </c>
      <c r="F63" s="32">
        <v>0.13910785498489428</v>
      </c>
      <c r="G63" s="34">
        <v>0.15541103017689908</v>
      </c>
      <c r="H63" s="32">
        <v>0.1245248845915371</v>
      </c>
      <c r="I63" s="33">
        <v>0.07</v>
      </c>
      <c r="J63" s="33">
        <v>0.39</v>
      </c>
      <c r="K63" s="33">
        <v>0.7</v>
      </c>
      <c r="L63" s="33">
        <v>0.78</v>
      </c>
      <c r="M63" s="33">
        <v>0.62</v>
      </c>
      <c r="N63" s="35">
        <v>6134.0</v>
      </c>
      <c r="O63" s="35">
        <v>40.0</v>
      </c>
      <c r="P63" s="36">
        <v>408.61</v>
      </c>
      <c r="Q63" s="36">
        <v>2.3573653846153846</v>
      </c>
      <c r="R63" s="37">
        <v>0.0235</v>
      </c>
      <c r="S63" s="37">
        <v>6.509499999999999</v>
      </c>
      <c r="T63" s="38">
        <v>0.007839169866289884</v>
      </c>
      <c r="U63" s="39">
        <v>0.015678339732579767</v>
      </c>
      <c r="V63" s="40">
        <v>0.009968755863374203</v>
      </c>
      <c r="W63" s="41">
        <v>35.88752110814713</v>
      </c>
      <c r="X63" s="38">
        <v>0.05818422283422875</v>
      </c>
      <c r="Y63" s="39">
        <v>0.1163684456684575</v>
      </c>
      <c r="Z63" s="42">
        <v>2.761345374154654</v>
      </c>
      <c r="AA63" s="41">
        <v>165.68072244927924</v>
      </c>
      <c r="AB63" s="43">
        <v>0.0218</v>
      </c>
      <c r="AC63" s="44">
        <v>0.109</v>
      </c>
      <c r="AD63" s="45">
        <v>15.86</v>
      </c>
      <c r="AE63" s="43">
        <v>0.0568</v>
      </c>
      <c r="AF63" s="46">
        <v>0.2841</v>
      </c>
      <c r="AG63" s="47">
        <v>65.411</v>
      </c>
      <c r="AH63" s="48">
        <v>0.1233303912076246</v>
      </c>
      <c r="AI63" s="49">
        <v>0.8222026080508307</v>
      </c>
      <c r="AJ63" s="38">
        <v>0.11949999126991809</v>
      </c>
      <c r="AK63" s="49">
        <v>0.7966666084661206</v>
      </c>
      <c r="AL63" s="48">
        <v>0.03167006109979632</v>
      </c>
      <c r="AM63" s="49">
        <v>0.21113374066530885</v>
      </c>
      <c r="AN63" s="48">
        <v>0.0342627345844504</v>
      </c>
      <c r="AO63" s="49">
        <v>0.2284182305630027</v>
      </c>
      <c r="AP63" s="38">
        <v>0.3985</v>
      </c>
      <c r="AQ63" s="39">
        <v>0.797</v>
      </c>
      <c r="AR63" s="50">
        <v>79.7</v>
      </c>
      <c r="AS63" s="38">
        <v>0.2970392749244713</v>
      </c>
      <c r="AT63" s="51">
        <v>0.5940785498489426</v>
      </c>
      <c r="AU63" s="52">
        <v>49.16</v>
      </c>
      <c r="AV63" s="38">
        <v>0.27705515088449534</v>
      </c>
      <c r="AW63" s="53">
        <v>0.5541103017689907</v>
      </c>
      <c r="AX63" s="54">
        <v>53.25</v>
      </c>
      <c r="AY63" s="38">
        <v>0.5</v>
      </c>
      <c r="AZ63" s="39">
        <v>1.0</v>
      </c>
      <c r="BA63" s="41">
        <v>2.0</v>
      </c>
      <c r="BB63" s="38">
        <v>0.35295</v>
      </c>
      <c r="BC63" s="53">
        <v>0.7059</v>
      </c>
      <c r="BD63" s="38">
        <v>0.2696744229576855</v>
      </c>
      <c r="BE63" s="39">
        <v>0.539348845915371</v>
      </c>
      <c r="BF63" s="53">
        <v>46.103</v>
      </c>
    </row>
    <row r="64" ht="15.75" customHeight="1">
      <c r="A64" s="29" t="s">
        <v>133</v>
      </c>
      <c r="B64" s="30" t="s">
        <v>111</v>
      </c>
      <c r="C64" s="31">
        <v>0.5094</v>
      </c>
      <c r="D64" s="32">
        <v>0.0029319772886078972</v>
      </c>
      <c r="E64" s="33">
        <v>0.096</v>
      </c>
      <c r="F64" s="32">
        <v>0.1392918429003021</v>
      </c>
      <c r="G64" s="34">
        <v>0.15945889698231008</v>
      </c>
      <c r="H64" s="32">
        <v>0.11170536166777806</v>
      </c>
      <c r="I64" s="33">
        <v>0.01</v>
      </c>
      <c r="J64" s="33">
        <v>0.48</v>
      </c>
      <c r="K64" s="33">
        <v>0.7</v>
      </c>
      <c r="L64" s="33">
        <v>0.8</v>
      </c>
      <c r="M64" s="33">
        <v>0.56</v>
      </c>
      <c r="N64" s="35">
        <v>4909.0</v>
      </c>
      <c r="O64" s="35">
        <v>48.0</v>
      </c>
      <c r="P64" s="36">
        <v>346.75</v>
      </c>
      <c r="Q64" s="36">
        <v>1.6670673076923077</v>
      </c>
      <c r="R64" s="37">
        <v>0.72976272</v>
      </c>
      <c r="S64" s="37">
        <v>18.495646</v>
      </c>
      <c r="T64" s="38">
        <v>1.7851819892441732E-4</v>
      </c>
      <c r="U64" s="39">
        <v>3.5703639784883463E-4</v>
      </c>
      <c r="V64" s="40">
        <v>0.43775240305695745</v>
      </c>
      <c r="W64" s="41">
        <v>1575.9086510050467</v>
      </c>
      <c r="X64" s="38">
        <v>0.014481368244115068</v>
      </c>
      <c r="Y64" s="39">
        <v>0.028962736488230136</v>
      </c>
      <c r="Z64" s="42">
        <v>11.094720599855805</v>
      </c>
      <c r="AA64" s="41">
        <v>665.6832359913483</v>
      </c>
      <c r="AB64" s="43">
        <v>0.0232</v>
      </c>
      <c r="AC64" s="44">
        <v>0.1161</v>
      </c>
      <c r="AD64" s="45">
        <v>16.89</v>
      </c>
      <c r="AE64" s="43">
        <v>0.0393</v>
      </c>
      <c r="AF64" s="46">
        <v>0.1967</v>
      </c>
      <c r="AG64" s="47">
        <v>45.286</v>
      </c>
      <c r="AH64" s="48">
        <v>0.13001480670961937</v>
      </c>
      <c r="AI64" s="49">
        <v>0.8667653780641292</v>
      </c>
      <c r="AJ64" s="38">
        <v>0.1353316156659782</v>
      </c>
      <c r="AK64" s="49">
        <v>0.9022107711065214</v>
      </c>
      <c r="AL64" s="48">
        <v>0.02947434292866083</v>
      </c>
      <c r="AM64" s="49">
        <v>0.19649561952440553</v>
      </c>
      <c r="AN64" s="48">
        <v>0.12281010230179026</v>
      </c>
      <c r="AO64" s="49">
        <v>0.8187340153452685</v>
      </c>
      <c r="AP64" s="38">
        <v>0.44799999999999995</v>
      </c>
      <c r="AQ64" s="39">
        <v>0.8959999999999999</v>
      </c>
      <c r="AR64" s="50">
        <v>89.6</v>
      </c>
      <c r="AS64" s="38">
        <v>0.24845921450151057</v>
      </c>
      <c r="AT64" s="51">
        <v>0.49691842900302113</v>
      </c>
      <c r="AU64" s="52">
        <v>41.12</v>
      </c>
      <c r="AV64" s="38">
        <v>0.29729448491155047</v>
      </c>
      <c r="AW64" s="53">
        <v>0.5945889698231009</v>
      </c>
      <c r="AX64" s="54">
        <v>57.14</v>
      </c>
      <c r="AY64" s="38">
        <v>0.5</v>
      </c>
      <c r="AZ64" s="39">
        <v>1.0</v>
      </c>
      <c r="BA64" s="41">
        <v>2.0</v>
      </c>
      <c r="BB64" s="38">
        <v>0.35295</v>
      </c>
      <c r="BC64" s="53">
        <v>0.7059</v>
      </c>
      <c r="BD64" s="38">
        <v>0.20557680833889028</v>
      </c>
      <c r="BE64" s="39">
        <v>0.41115361667778055</v>
      </c>
      <c r="BF64" s="53">
        <v>35.145</v>
      </c>
    </row>
    <row r="65" ht="15.75" customHeight="1">
      <c r="A65" s="29" t="s">
        <v>134</v>
      </c>
      <c r="B65" s="30" t="s">
        <v>65</v>
      </c>
      <c r="C65" s="31">
        <v>0.5028</v>
      </c>
      <c r="D65" s="32">
        <v>0.008961651282580238</v>
      </c>
      <c r="E65" s="33">
        <v>0.0913</v>
      </c>
      <c r="F65" s="32">
        <v>0.13494561933534743</v>
      </c>
      <c r="G65" s="34">
        <v>0.15810613943808535</v>
      </c>
      <c r="H65" s="32">
        <v>0.1095774959931679</v>
      </c>
      <c r="I65" s="33">
        <v>0.04</v>
      </c>
      <c r="J65" s="33">
        <v>0.46</v>
      </c>
      <c r="K65" s="33">
        <v>0.67</v>
      </c>
      <c r="L65" s="33">
        <v>0.79</v>
      </c>
      <c r="M65" s="33">
        <v>0.55</v>
      </c>
      <c r="N65" s="35">
        <v>4405.0</v>
      </c>
      <c r="O65" s="35">
        <v>40.0</v>
      </c>
      <c r="P65" s="36">
        <v>291.87</v>
      </c>
      <c r="Q65" s="36">
        <v>1.6838653846153846</v>
      </c>
      <c r="R65" s="37">
        <v>0.29940119</v>
      </c>
      <c r="S65" s="37">
        <v>6.0975608</v>
      </c>
      <c r="T65" s="38">
        <v>4.39506075042269E-4</v>
      </c>
      <c r="U65" s="39">
        <v>8.79012150084538E-4</v>
      </c>
      <c r="V65" s="40">
        <v>0.17780589394821894</v>
      </c>
      <c r="W65" s="41">
        <v>640.1012182135881</v>
      </c>
      <c r="X65" s="38">
        <v>0.04436875033785892</v>
      </c>
      <c r="Y65" s="39">
        <v>0.08873750067571784</v>
      </c>
      <c r="Z65" s="42">
        <v>3.6211688034627287</v>
      </c>
      <c r="AA65" s="41">
        <v>217.27012820776372</v>
      </c>
      <c r="AB65" s="43">
        <v>0.0454</v>
      </c>
      <c r="AC65" s="44">
        <v>0.2271</v>
      </c>
      <c r="AD65" s="45">
        <v>33.03</v>
      </c>
      <c r="AE65" s="43">
        <v>0.023</v>
      </c>
      <c r="AF65" s="46">
        <v>0.1148</v>
      </c>
      <c r="AG65" s="47">
        <v>26.433</v>
      </c>
      <c r="AH65" s="48">
        <v>0.13614952620235785</v>
      </c>
      <c r="AI65" s="49">
        <v>0.9076635080157189</v>
      </c>
      <c r="AJ65" s="38">
        <v>0.1419750855934575</v>
      </c>
      <c r="AK65" s="49">
        <v>0.9465005706230502</v>
      </c>
      <c r="AL65" s="48">
        <v>0.0916044776119403</v>
      </c>
      <c r="AM65" s="49">
        <v>0.6106965174129353</v>
      </c>
      <c r="AN65" s="48">
        <v>0.0181501230516817</v>
      </c>
      <c r="AO65" s="49">
        <v>0.12100082034454468</v>
      </c>
      <c r="AP65" s="38">
        <v>0.385</v>
      </c>
      <c r="AQ65" s="39">
        <v>0.77</v>
      </c>
      <c r="AR65" s="50">
        <v>77.0</v>
      </c>
      <c r="AS65" s="38">
        <v>0.28972809667673716</v>
      </c>
      <c r="AT65" s="51">
        <v>0.5794561933534743</v>
      </c>
      <c r="AU65" s="52">
        <v>47.95</v>
      </c>
      <c r="AV65" s="38">
        <v>0.2905306971904267</v>
      </c>
      <c r="AW65" s="53">
        <v>0.5810613943808534</v>
      </c>
      <c r="AX65" s="54">
        <v>55.84</v>
      </c>
      <c r="AY65" s="38">
        <v>0.5</v>
      </c>
      <c r="AZ65" s="39">
        <v>1.0</v>
      </c>
      <c r="BA65" s="41">
        <v>2.0</v>
      </c>
      <c r="BB65" s="38">
        <v>0.2941</v>
      </c>
      <c r="BC65" s="53">
        <v>0.5882</v>
      </c>
      <c r="BD65" s="38">
        <v>0.25378747996583956</v>
      </c>
      <c r="BE65" s="39">
        <v>0.5075749599316791</v>
      </c>
      <c r="BF65" s="53">
        <v>43.387</v>
      </c>
    </row>
    <row r="66" ht="15.75" customHeight="1">
      <c r="A66" s="29" t="s">
        <v>135</v>
      </c>
      <c r="B66" s="30" t="s">
        <v>84</v>
      </c>
      <c r="C66" s="31">
        <v>0.5015</v>
      </c>
      <c r="D66" s="32">
        <v>0.00704939081333109</v>
      </c>
      <c r="E66" s="33">
        <v>0.0917</v>
      </c>
      <c r="F66" s="32">
        <v>0.12862598187311178</v>
      </c>
      <c r="G66" s="34">
        <v>0.14324661810613945</v>
      </c>
      <c r="H66" s="32">
        <v>0.1309045903672247</v>
      </c>
      <c r="I66" s="33">
        <v>0.04</v>
      </c>
      <c r="J66" s="33">
        <v>0.46</v>
      </c>
      <c r="K66" s="33">
        <v>0.64</v>
      </c>
      <c r="L66" s="33">
        <v>0.72</v>
      </c>
      <c r="M66" s="33">
        <v>0.65</v>
      </c>
      <c r="N66" s="35">
        <v>4898.0</v>
      </c>
      <c r="O66" s="35">
        <v>40.0</v>
      </c>
      <c r="P66" s="36">
        <v>415.5</v>
      </c>
      <c r="Q66" s="36">
        <v>2.3971153846153843</v>
      </c>
      <c r="R66" s="37">
        <v>0.722891565</v>
      </c>
      <c r="S66" s="37">
        <v>11.007736874999999</v>
      </c>
      <c r="T66" s="38">
        <v>2.5913544307009945E-4</v>
      </c>
      <c r="U66" s="39">
        <v>5.182708861401989E-4</v>
      </c>
      <c r="V66" s="40">
        <v>0.3015672794223827</v>
      </c>
      <c r="W66" s="41">
        <v>1085.6422059205777</v>
      </c>
      <c r="X66" s="38">
        <v>0.03498781862358535</v>
      </c>
      <c r="Y66" s="39">
        <v>0.0699756372471707</v>
      </c>
      <c r="Z66" s="42">
        <v>4.592076353790614</v>
      </c>
      <c r="AA66" s="41">
        <v>275.52458122743684</v>
      </c>
      <c r="AB66" s="43">
        <v>0.0734</v>
      </c>
      <c r="AC66" s="44">
        <v>0.3672</v>
      </c>
      <c r="AD66" s="45">
        <v>53.41</v>
      </c>
      <c r="AE66" s="43">
        <v>0.0341</v>
      </c>
      <c r="AF66" s="46">
        <v>0.1703</v>
      </c>
      <c r="AG66" s="47">
        <v>39.216</v>
      </c>
      <c r="AH66" s="48">
        <v>0.11592183769881649</v>
      </c>
      <c r="AI66" s="49">
        <v>0.7728122513254433</v>
      </c>
      <c r="AJ66" s="38">
        <v>0.14323800290838584</v>
      </c>
      <c r="AK66" s="49">
        <v>0.954920019389239</v>
      </c>
      <c r="AL66" s="48">
        <v>0.0019882179675994077</v>
      </c>
      <c r="AM66" s="49">
        <v>0.013254786450662718</v>
      </c>
      <c r="AN66" s="48">
        <v>0.08967161016949152</v>
      </c>
      <c r="AO66" s="49">
        <v>0.5978107344632768</v>
      </c>
      <c r="AP66" s="38">
        <v>0.376</v>
      </c>
      <c r="AQ66" s="39">
        <v>0.752</v>
      </c>
      <c r="AR66" s="50">
        <v>75.2</v>
      </c>
      <c r="AS66" s="38">
        <v>0.2671299093655589</v>
      </c>
      <c r="AT66" s="51">
        <v>0.5342598187311178</v>
      </c>
      <c r="AU66" s="52">
        <v>44.21</v>
      </c>
      <c r="AV66" s="38">
        <v>0.21623309053069723</v>
      </c>
      <c r="AW66" s="53">
        <v>0.43246618106139445</v>
      </c>
      <c r="AX66" s="54">
        <v>41.56</v>
      </c>
      <c r="AY66" s="38">
        <v>0.5</v>
      </c>
      <c r="AZ66" s="39">
        <v>1.0</v>
      </c>
      <c r="BA66" s="41">
        <v>2.0</v>
      </c>
      <c r="BB66" s="38">
        <v>0.4206</v>
      </c>
      <c r="BC66" s="53">
        <v>0.8412</v>
      </c>
      <c r="BD66" s="38">
        <v>0.2339229518361235</v>
      </c>
      <c r="BE66" s="39">
        <v>0.467845903672247</v>
      </c>
      <c r="BF66" s="53">
        <v>39.991</v>
      </c>
    </row>
    <row r="67" ht="15.75" customHeight="1">
      <c r="A67" s="29" t="s">
        <v>136</v>
      </c>
      <c r="B67" s="30" t="s">
        <v>111</v>
      </c>
      <c r="C67" s="31">
        <v>0.5009</v>
      </c>
      <c r="D67" s="32">
        <v>0.0031301621948590028</v>
      </c>
      <c r="E67" s="33">
        <v>0.0929</v>
      </c>
      <c r="F67" s="32">
        <v>0.11976797583081572</v>
      </c>
      <c r="G67" s="34">
        <v>0.14864724245577524</v>
      </c>
      <c r="H67" s="32">
        <v>0.13644028509926415</v>
      </c>
      <c r="I67" s="33">
        <v>0.02</v>
      </c>
      <c r="J67" s="33">
        <v>0.46</v>
      </c>
      <c r="K67" s="33">
        <v>0.6</v>
      </c>
      <c r="L67" s="33">
        <v>0.74</v>
      </c>
      <c r="M67" s="33">
        <v>0.68</v>
      </c>
      <c r="N67" s="35">
        <v>5207.0</v>
      </c>
      <c r="O67" s="35">
        <v>48.0</v>
      </c>
      <c r="P67" s="36">
        <v>318.32</v>
      </c>
      <c r="Q67" s="36">
        <v>1.5303846153846155</v>
      </c>
      <c r="R67" s="37">
        <v>0.41973795</v>
      </c>
      <c r="S67" s="37">
        <v>16.00180614</v>
      </c>
      <c r="T67" s="38">
        <v>2.8492685834130804E-4</v>
      </c>
      <c r="U67" s="39">
        <v>5.698537166826161E-4</v>
      </c>
      <c r="V67" s="40">
        <v>0.2742695828097512</v>
      </c>
      <c r="W67" s="41">
        <v>987.3704981151044</v>
      </c>
      <c r="X67" s="38">
        <v>0.015365884115953706</v>
      </c>
      <c r="Y67" s="39">
        <v>0.030731768231907413</v>
      </c>
      <c r="Z67" s="42">
        <v>10.456068349836642</v>
      </c>
      <c r="AA67" s="41">
        <v>627.3641009901985</v>
      </c>
      <c r="AB67" s="43">
        <v>0.0248</v>
      </c>
      <c r="AC67" s="44">
        <v>0.1239</v>
      </c>
      <c r="AD67" s="45">
        <v>18.02</v>
      </c>
      <c r="AE67" s="43">
        <v>0.0362</v>
      </c>
      <c r="AF67" s="46">
        <v>0.1809</v>
      </c>
      <c r="AG67" s="47">
        <v>41.656</v>
      </c>
      <c r="AH67" s="48">
        <v>0.11850113239004721</v>
      </c>
      <c r="AI67" s="49">
        <v>0.7900075492669815</v>
      </c>
      <c r="AJ67" s="38">
        <v>0.15</v>
      </c>
      <c r="AK67" s="49">
        <v>1.0</v>
      </c>
      <c r="AL67" s="48">
        <v>0.0</v>
      </c>
      <c r="AM67" s="49">
        <v>0.0</v>
      </c>
      <c r="AN67" s="48">
        <v>0.1348886532343584</v>
      </c>
      <c r="AO67" s="49">
        <v>0.899257688229056</v>
      </c>
      <c r="AP67" s="38">
        <v>0.316</v>
      </c>
      <c r="AQ67" s="39">
        <v>0.632</v>
      </c>
      <c r="AR67" s="50">
        <v>63.2</v>
      </c>
      <c r="AS67" s="38">
        <v>0.28283987915407854</v>
      </c>
      <c r="AT67" s="51">
        <v>0.5656797583081571</v>
      </c>
      <c r="AU67" s="52">
        <v>46.81</v>
      </c>
      <c r="AV67" s="38">
        <v>0.24323621227887618</v>
      </c>
      <c r="AW67" s="53">
        <v>0.48647242455775236</v>
      </c>
      <c r="AX67" s="54">
        <v>46.75</v>
      </c>
      <c r="AY67" s="38">
        <v>0.5</v>
      </c>
      <c r="AZ67" s="39">
        <v>1.0</v>
      </c>
      <c r="BA67" s="41">
        <v>2.0</v>
      </c>
      <c r="BB67" s="38">
        <v>0.38235</v>
      </c>
      <c r="BC67" s="53">
        <v>0.7647</v>
      </c>
      <c r="BD67" s="38">
        <v>0.2998514254963207</v>
      </c>
      <c r="BE67" s="39">
        <v>0.5997028509926414</v>
      </c>
      <c r="BF67" s="53">
        <v>51.262</v>
      </c>
    </row>
    <row r="68" ht="15.75" customHeight="1">
      <c r="A68" s="29" t="s">
        <v>137</v>
      </c>
      <c r="B68" s="30" t="s">
        <v>138</v>
      </c>
      <c r="C68" s="31">
        <v>0.4989</v>
      </c>
      <c r="D68" s="32">
        <v>0.005675043402406355</v>
      </c>
      <c r="E68" s="33">
        <v>0.1011</v>
      </c>
      <c r="F68" s="32">
        <v>0.11641117824773413</v>
      </c>
      <c r="G68" s="34">
        <v>0.15541103017689908</v>
      </c>
      <c r="H68" s="32">
        <v>0.12030415809731046</v>
      </c>
      <c r="I68" s="33">
        <v>0.03</v>
      </c>
      <c r="J68" s="33">
        <v>0.51</v>
      </c>
      <c r="K68" s="33">
        <v>0.58</v>
      </c>
      <c r="L68" s="33">
        <v>0.78</v>
      </c>
      <c r="M68" s="33">
        <v>0.6</v>
      </c>
      <c r="N68" s="35">
        <v>7445.0</v>
      </c>
      <c r="O68" s="35">
        <v>44.0</v>
      </c>
      <c r="P68" s="36">
        <v>342.18</v>
      </c>
      <c r="Q68" s="36">
        <v>1.7946503496503499</v>
      </c>
      <c r="R68" s="37">
        <v>0.32748769376</v>
      </c>
      <c r="S68" s="37">
        <v>10.31742</v>
      </c>
      <c r="T68" s="38">
        <v>4.282485473414401E-4</v>
      </c>
      <c r="U68" s="39">
        <v>8.564970946828803E-4</v>
      </c>
      <c r="V68" s="40">
        <v>0.18247994313978994</v>
      </c>
      <c r="W68" s="41">
        <v>656.9277953032438</v>
      </c>
      <c r="X68" s="38">
        <v>0.027946968464690334</v>
      </c>
      <c r="Y68" s="39">
        <v>0.05589393692938067</v>
      </c>
      <c r="Z68" s="42">
        <v>5.748986147641592</v>
      </c>
      <c r="AA68" s="41">
        <v>344.9391688584955</v>
      </c>
      <c r="AB68" s="43">
        <v>0.0386</v>
      </c>
      <c r="AC68" s="44">
        <v>0.1932</v>
      </c>
      <c r="AD68" s="45">
        <v>28.1</v>
      </c>
      <c r="AE68" s="43">
        <v>0.0232</v>
      </c>
      <c r="AF68" s="46">
        <v>0.1158</v>
      </c>
      <c r="AG68" s="47">
        <v>26.661</v>
      </c>
      <c r="AH68" s="48">
        <v>0.1313159184919984</v>
      </c>
      <c r="AI68" s="49">
        <v>0.8754394566133226</v>
      </c>
      <c r="AJ68" s="38">
        <v>0.1278584118121196</v>
      </c>
      <c r="AK68" s="49">
        <v>0.8523894120807973</v>
      </c>
      <c r="AL68" s="48">
        <v>0.12836065573770494</v>
      </c>
      <c r="AM68" s="49">
        <v>0.8557377049180329</v>
      </c>
      <c r="AN68" s="48">
        <v>0.05606829718504843</v>
      </c>
      <c r="AO68" s="49">
        <v>0.3737886479003229</v>
      </c>
      <c r="AP68" s="38">
        <v>0.3055</v>
      </c>
      <c r="AQ68" s="39">
        <v>0.611</v>
      </c>
      <c r="AR68" s="50">
        <v>61.1</v>
      </c>
      <c r="AS68" s="38">
        <v>0.2765558912386707</v>
      </c>
      <c r="AT68" s="51">
        <v>0.5531117824773414</v>
      </c>
      <c r="AU68" s="52">
        <v>45.77</v>
      </c>
      <c r="AV68" s="38">
        <v>0.27705515088449534</v>
      </c>
      <c r="AW68" s="53">
        <v>0.5541103017689907</v>
      </c>
      <c r="AX68" s="54">
        <v>53.25</v>
      </c>
      <c r="AY68" s="38">
        <v>0.5</v>
      </c>
      <c r="AZ68" s="39">
        <v>1.0</v>
      </c>
      <c r="BA68" s="41">
        <v>2.0</v>
      </c>
      <c r="BB68" s="38">
        <v>0.38235</v>
      </c>
      <c r="BC68" s="53">
        <v>0.7647</v>
      </c>
      <c r="BD68" s="38">
        <v>0.21917079048655227</v>
      </c>
      <c r="BE68" s="39">
        <v>0.43834158097310455</v>
      </c>
      <c r="BF68" s="53">
        <v>37.469</v>
      </c>
    </row>
    <row r="69" ht="15.75" customHeight="1">
      <c r="A69" s="29" t="s">
        <v>139</v>
      </c>
      <c r="B69" s="30" t="s">
        <v>128</v>
      </c>
      <c r="C69" s="31">
        <v>0.4972</v>
      </c>
      <c r="D69" s="32">
        <v>0.003945472048977999</v>
      </c>
      <c r="E69" s="33">
        <v>0.0889</v>
      </c>
      <c r="F69" s="32">
        <v>0.12502416918429002</v>
      </c>
      <c r="G69" s="34">
        <v>0.13918834547346515</v>
      </c>
      <c r="H69" s="32">
        <v>0.1400928374220569</v>
      </c>
      <c r="I69" s="33">
        <v>0.02</v>
      </c>
      <c r="J69" s="33">
        <v>0.44</v>
      </c>
      <c r="K69" s="33">
        <v>0.63</v>
      </c>
      <c r="L69" s="33">
        <v>0.7</v>
      </c>
      <c r="M69" s="33">
        <v>0.7</v>
      </c>
      <c r="N69" s="35">
        <v>8069.0</v>
      </c>
      <c r="O69" s="35">
        <v>48.0</v>
      </c>
      <c r="P69" s="36">
        <v>499.81</v>
      </c>
      <c r="Q69" s="36">
        <v>2.4029326923076924</v>
      </c>
      <c r="R69" s="37">
        <v>1.2021544166666667</v>
      </c>
      <c r="S69" s="37">
        <v>19.72654788</v>
      </c>
      <c r="T69" s="38">
        <v>1.562040842624448E-4</v>
      </c>
      <c r="U69" s="39">
        <v>3.124081685248896E-4</v>
      </c>
      <c r="V69" s="40">
        <v>0.5002863461448683</v>
      </c>
      <c r="W69" s="41">
        <v>1801.0308461215259</v>
      </c>
      <c r="X69" s="38">
        <v>0.01957115616062755</v>
      </c>
      <c r="Y69" s="39">
        <v>0.0391423123212551</v>
      </c>
      <c r="Z69" s="42">
        <v>8.209363476200956</v>
      </c>
      <c r="AA69" s="41">
        <v>492.5618085720573</v>
      </c>
      <c r="AB69" s="43">
        <v>0.0435</v>
      </c>
      <c r="AC69" s="44">
        <v>0.2175</v>
      </c>
      <c r="AD69" s="45">
        <v>31.64</v>
      </c>
      <c r="AE69" s="43">
        <v>0.0378</v>
      </c>
      <c r="AF69" s="46">
        <v>0.1889</v>
      </c>
      <c r="AG69" s="47">
        <v>43.5</v>
      </c>
      <c r="AH69" s="48">
        <v>0.14244780496729667</v>
      </c>
      <c r="AI69" s="49">
        <v>0.9496520331153111</v>
      </c>
      <c r="AJ69" s="38">
        <v>0.14851566246004677</v>
      </c>
      <c r="AK69" s="49">
        <v>0.9901044164003119</v>
      </c>
      <c r="AL69" s="48">
        <v>0.023668735707285192</v>
      </c>
      <c r="AM69" s="49">
        <v>0.15779157138190128</v>
      </c>
      <c r="AN69" s="48">
        <v>0.048753083036448326</v>
      </c>
      <c r="AO69" s="49">
        <v>0.3250205535763222</v>
      </c>
      <c r="AP69" s="38">
        <v>0.325</v>
      </c>
      <c r="AQ69" s="39">
        <v>0.65</v>
      </c>
      <c r="AR69" s="50">
        <v>65.0</v>
      </c>
      <c r="AS69" s="38">
        <v>0.30012084592145016</v>
      </c>
      <c r="AT69" s="51">
        <v>0.6002416918429003</v>
      </c>
      <c r="AU69" s="52">
        <v>49.67</v>
      </c>
      <c r="AV69" s="38">
        <v>0.1959417273673257</v>
      </c>
      <c r="AW69" s="53">
        <v>0.3918834547346514</v>
      </c>
      <c r="AX69" s="54">
        <v>37.66</v>
      </c>
      <c r="AY69" s="38">
        <v>0.5</v>
      </c>
      <c r="AZ69" s="39">
        <v>1.0</v>
      </c>
      <c r="BA69" s="41">
        <v>2.0</v>
      </c>
      <c r="BB69" s="38">
        <v>0.41175</v>
      </c>
      <c r="BC69" s="53">
        <v>0.8235</v>
      </c>
      <c r="BD69" s="38">
        <v>0.2887141871102844</v>
      </c>
      <c r="BE69" s="39">
        <v>0.5774283742205688</v>
      </c>
      <c r="BF69" s="53">
        <v>49.358</v>
      </c>
    </row>
    <row r="70" ht="15.75" customHeight="1">
      <c r="A70" s="29" t="s">
        <v>140</v>
      </c>
      <c r="B70" s="30" t="s">
        <v>111</v>
      </c>
      <c r="C70" s="31">
        <v>0.4919</v>
      </c>
      <c r="D70" s="32">
        <v>0.0038369216184127456</v>
      </c>
      <c r="E70" s="33">
        <v>0.1077</v>
      </c>
      <c r="F70" s="32">
        <v>0.12037341389728096</v>
      </c>
      <c r="G70" s="34">
        <v>0.14189386056191466</v>
      </c>
      <c r="H70" s="32">
        <v>0.11807711730366524</v>
      </c>
      <c r="I70" s="33">
        <v>0.02</v>
      </c>
      <c r="J70" s="33">
        <v>0.54</v>
      </c>
      <c r="K70" s="33">
        <v>0.6</v>
      </c>
      <c r="L70" s="33">
        <v>0.71</v>
      </c>
      <c r="M70" s="33">
        <v>0.59</v>
      </c>
      <c r="N70" s="35">
        <v>5845.0</v>
      </c>
      <c r="O70" s="35">
        <v>48.0</v>
      </c>
      <c r="P70" s="36">
        <v>417.68</v>
      </c>
      <c r="Q70" s="36">
        <v>2.0080769230769233</v>
      </c>
      <c r="R70" s="37">
        <v>0.850246866</v>
      </c>
      <c r="S70" s="37">
        <v>16.98054782</v>
      </c>
      <c r="T70" s="38">
        <v>1.8456372245154447E-4</v>
      </c>
      <c r="U70" s="39">
        <v>3.6912744490308894E-4</v>
      </c>
      <c r="V70" s="40">
        <v>0.42341349389005933</v>
      </c>
      <c r="W70" s="41">
        <v>1524.2885780042136</v>
      </c>
      <c r="X70" s="38">
        <v>0.019000044369612182</v>
      </c>
      <c r="Y70" s="39">
        <v>0.038000088739224364</v>
      </c>
      <c r="Z70" s="42">
        <v>8.456124177743726</v>
      </c>
      <c r="AA70" s="41">
        <v>507.36745066462356</v>
      </c>
      <c r="AB70" s="43">
        <v>0.0309</v>
      </c>
      <c r="AC70" s="44">
        <v>0.1543</v>
      </c>
      <c r="AD70" s="45">
        <v>22.45</v>
      </c>
      <c r="AE70" s="43">
        <v>0.0365</v>
      </c>
      <c r="AF70" s="46">
        <v>0.1823</v>
      </c>
      <c r="AG70" s="47">
        <v>41.971</v>
      </c>
      <c r="AH70" s="48">
        <v>0.1301071917196346</v>
      </c>
      <c r="AI70" s="49">
        <v>0.8673812781308975</v>
      </c>
      <c r="AJ70" s="38">
        <v>0.1443226265617602</v>
      </c>
      <c r="AK70" s="49">
        <v>0.9621508437450681</v>
      </c>
      <c r="AL70" s="48">
        <v>0.04672922252010726</v>
      </c>
      <c r="AM70" s="49">
        <v>0.3115281501340484</v>
      </c>
      <c r="AN70" s="48">
        <v>0.15</v>
      </c>
      <c r="AO70" s="49">
        <v>1.0</v>
      </c>
      <c r="AP70" s="38">
        <v>0.33799999999999997</v>
      </c>
      <c r="AQ70" s="39">
        <v>0.6759999999999999</v>
      </c>
      <c r="AR70" s="50">
        <v>67.6</v>
      </c>
      <c r="AS70" s="38">
        <v>0.26386706948640487</v>
      </c>
      <c r="AT70" s="51">
        <v>0.5277341389728097</v>
      </c>
      <c r="AU70" s="52">
        <v>43.67</v>
      </c>
      <c r="AV70" s="38">
        <v>0.20946930280957338</v>
      </c>
      <c r="AW70" s="53">
        <v>0.41893860561914675</v>
      </c>
      <c r="AX70" s="54">
        <v>40.26</v>
      </c>
      <c r="AY70" s="38">
        <v>0.5</v>
      </c>
      <c r="AZ70" s="39">
        <v>1.0</v>
      </c>
      <c r="BA70" s="41">
        <v>2.0</v>
      </c>
      <c r="BB70" s="38">
        <v>0.37645</v>
      </c>
      <c r="BC70" s="53">
        <v>0.7529</v>
      </c>
      <c r="BD70" s="38">
        <v>0.21393558651832614</v>
      </c>
      <c r="BE70" s="39">
        <v>0.4278711730366523</v>
      </c>
      <c r="BF70" s="53">
        <v>36.574</v>
      </c>
    </row>
    <row r="71" ht="15.75" customHeight="1">
      <c r="A71" s="29" t="s">
        <v>141</v>
      </c>
      <c r="B71" s="30" t="s">
        <v>142</v>
      </c>
      <c r="C71" s="31">
        <v>0.4919</v>
      </c>
      <c r="D71" s="32">
        <v>0.020708828447315003</v>
      </c>
      <c r="E71" s="33">
        <v>0.0995</v>
      </c>
      <c r="F71" s="32">
        <v>0.11219486404833837</v>
      </c>
      <c r="G71" s="34">
        <v>0.1283766909469303</v>
      </c>
      <c r="H71" s="32">
        <v>0.1311566126183039</v>
      </c>
      <c r="I71" s="33">
        <v>0.1</v>
      </c>
      <c r="J71" s="33">
        <v>0.5</v>
      </c>
      <c r="K71" s="33">
        <v>0.56</v>
      </c>
      <c r="L71" s="33">
        <v>0.64</v>
      </c>
      <c r="M71" s="33">
        <v>0.66</v>
      </c>
      <c r="N71" s="35">
        <v>4736.0</v>
      </c>
      <c r="O71" s="35">
        <v>45.0</v>
      </c>
      <c r="P71" s="36">
        <v>1401.91</v>
      </c>
      <c r="Q71" s="36">
        <v>7.189282051282052</v>
      </c>
      <c r="R71" s="37">
        <v>0.11835285211500002</v>
      </c>
      <c r="S71" s="37">
        <v>11.691414000000002</v>
      </c>
      <c r="T71" s="38">
        <v>0.0047469846731562305</v>
      </c>
      <c r="U71" s="39">
        <v>0.009493969346312461</v>
      </c>
      <c r="V71" s="40">
        <v>0.01646240212454794</v>
      </c>
      <c r="W71" s="41">
        <v>59.26464764837258</v>
      </c>
      <c r="X71" s="38">
        <v>0.09879715756341878</v>
      </c>
      <c r="Y71" s="39">
        <v>0.19759431512683756</v>
      </c>
      <c r="Z71" s="42">
        <v>1.6262283099485704</v>
      </c>
      <c r="AA71" s="41">
        <v>97.57369859691423</v>
      </c>
      <c r="AB71" s="43">
        <v>0.0523</v>
      </c>
      <c r="AC71" s="44">
        <v>0.2615</v>
      </c>
      <c r="AD71" s="45">
        <v>38.04</v>
      </c>
      <c r="AE71" s="43">
        <v>0.0331</v>
      </c>
      <c r="AF71" s="46">
        <v>0.1654</v>
      </c>
      <c r="AG71" s="47">
        <v>38.068</v>
      </c>
      <c r="AH71" s="48">
        <v>0.1466880616174583</v>
      </c>
      <c r="AI71" s="49">
        <v>0.9779204107830552</v>
      </c>
      <c r="AJ71" s="38">
        <v>0.13220208523442706</v>
      </c>
      <c r="AK71" s="49">
        <v>0.8813472348961805</v>
      </c>
      <c r="AL71" s="48">
        <v>0.08276757880152405</v>
      </c>
      <c r="AM71" s="49">
        <v>0.551783858676827</v>
      </c>
      <c r="AN71" s="48">
        <v>0.050502283105022805</v>
      </c>
      <c r="AO71" s="49">
        <v>0.3366818873668187</v>
      </c>
      <c r="AP71" s="38">
        <v>0.2875</v>
      </c>
      <c r="AQ71" s="39">
        <v>0.575</v>
      </c>
      <c r="AR71" s="50">
        <v>57.5</v>
      </c>
      <c r="AS71" s="38">
        <v>0.2734743202416918</v>
      </c>
      <c r="AT71" s="51">
        <v>0.5469486404833837</v>
      </c>
      <c r="AU71" s="52">
        <v>45.26</v>
      </c>
      <c r="AV71" s="38">
        <v>0.14188345473465142</v>
      </c>
      <c r="AW71" s="53">
        <v>0.28376690946930283</v>
      </c>
      <c r="AX71" s="54">
        <v>27.27</v>
      </c>
      <c r="AY71" s="38">
        <v>0.5</v>
      </c>
      <c r="AZ71" s="39">
        <v>1.0</v>
      </c>
      <c r="BA71" s="41">
        <v>2.0</v>
      </c>
      <c r="BB71" s="38">
        <v>0.37355</v>
      </c>
      <c r="BC71" s="53">
        <v>0.7471</v>
      </c>
      <c r="BD71" s="38">
        <v>0.2822330630915196</v>
      </c>
      <c r="BE71" s="39">
        <v>0.5644661261830392</v>
      </c>
      <c r="BF71" s="53">
        <v>48.25</v>
      </c>
    </row>
    <row r="72" ht="15.75" customHeight="1">
      <c r="A72" s="29" t="s">
        <v>143</v>
      </c>
      <c r="B72" s="30" t="s">
        <v>65</v>
      </c>
      <c r="C72" s="31">
        <v>0.4914</v>
      </c>
      <c r="D72" s="32">
        <v>0.009220194541383711</v>
      </c>
      <c r="E72" s="33">
        <v>0.0809</v>
      </c>
      <c r="F72" s="32">
        <v>0.13712447129909364</v>
      </c>
      <c r="G72" s="34">
        <v>0.13918834547346515</v>
      </c>
      <c r="H72" s="32">
        <v>0.12491562383743376</v>
      </c>
      <c r="I72" s="33">
        <v>0.05</v>
      </c>
      <c r="J72" s="33">
        <v>0.4</v>
      </c>
      <c r="K72" s="33">
        <v>0.69</v>
      </c>
      <c r="L72" s="33">
        <v>0.7</v>
      </c>
      <c r="M72" s="33">
        <v>0.62</v>
      </c>
      <c r="N72" s="35">
        <v>4125.0</v>
      </c>
      <c r="O72" s="35">
        <v>40.0</v>
      </c>
      <c r="P72" s="36">
        <v>317.57</v>
      </c>
      <c r="Q72" s="36">
        <v>1.8321346153846152</v>
      </c>
      <c r="R72" s="37">
        <v>0.235294116</v>
      </c>
      <c r="S72" s="37">
        <v>6.47058819</v>
      </c>
      <c r="T72" s="38">
        <v>6.08495468876005E-4</v>
      </c>
      <c r="U72" s="39">
        <v>0.00121699093775201</v>
      </c>
      <c r="V72" s="40">
        <v>0.12842621607834495</v>
      </c>
      <c r="W72" s="41">
        <v>462.33437788204185</v>
      </c>
      <c r="X72" s="38">
        <v>0.04549247723804255</v>
      </c>
      <c r="Y72" s="39">
        <v>0.0909849544760851</v>
      </c>
      <c r="Z72" s="42">
        <v>3.531720942154486</v>
      </c>
      <c r="AA72" s="41">
        <v>211.90325652926916</v>
      </c>
      <c r="AB72" s="43">
        <v>0.0454</v>
      </c>
      <c r="AC72" s="44">
        <v>0.2268</v>
      </c>
      <c r="AD72" s="45">
        <v>33.0</v>
      </c>
      <c r="AE72" s="43">
        <v>0.0199</v>
      </c>
      <c r="AF72" s="46">
        <v>0.0996</v>
      </c>
      <c r="AG72" s="47">
        <v>22.93</v>
      </c>
      <c r="AH72" s="48">
        <v>0.13431573446886666</v>
      </c>
      <c r="AI72" s="49">
        <v>0.8954382297924444</v>
      </c>
      <c r="AJ72" s="38">
        <v>0.11435002627603394</v>
      </c>
      <c r="AK72" s="49">
        <v>0.762333508506893</v>
      </c>
      <c r="AL72" s="48">
        <v>0.05731928804940064</v>
      </c>
      <c r="AM72" s="49">
        <v>0.38212858699600427</v>
      </c>
      <c r="AN72" s="48">
        <v>0.03338391502276178</v>
      </c>
      <c r="AO72" s="49">
        <v>0.22255943348507853</v>
      </c>
      <c r="AP72" s="38">
        <v>0.391</v>
      </c>
      <c r="AQ72" s="39">
        <v>0.782</v>
      </c>
      <c r="AR72" s="50">
        <v>78.2</v>
      </c>
      <c r="AS72" s="38">
        <v>0.29462235649546825</v>
      </c>
      <c r="AT72" s="51">
        <v>0.5892447129909365</v>
      </c>
      <c r="AU72" s="52">
        <v>48.76</v>
      </c>
      <c r="AV72" s="38">
        <v>0.1959417273673257</v>
      </c>
      <c r="AW72" s="53">
        <v>0.3918834547346514</v>
      </c>
      <c r="AX72" s="54">
        <v>37.66</v>
      </c>
      <c r="AY72" s="38">
        <v>0.5</v>
      </c>
      <c r="AZ72" s="39">
        <v>1.0</v>
      </c>
      <c r="BA72" s="41">
        <v>2.0</v>
      </c>
      <c r="BB72" s="38">
        <v>0.35295</v>
      </c>
      <c r="BC72" s="53">
        <v>0.7059</v>
      </c>
      <c r="BD72" s="38">
        <v>0.2716281191871688</v>
      </c>
      <c r="BE72" s="39">
        <v>0.5432562383743376</v>
      </c>
      <c r="BF72" s="53">
        <v>46.437</v>
      </c>
    </row>
    <row r="73" ht="15.75" customHeight="1">
      <c r="A73" s="29" t="s">
        <v>144</v>
      </c>
      <c r="B73" s="30" t="s">
        <v>128</v>
      </c>
      <c r="C73" s="31">
        <v>0.4869</v>
      </c>
      <c r="D73" s="32">
        <v>0.002096742356452514</v>
      </c>
      <c r="E73" s="33">
        <v>0.1024</v>
      </c>
      <c r="F73" s="32">
        <v>0.12376646525679758</v>
      </c>
      <c r="G73" s="34">
        <v>0.15000000000000002</v>
      </c>
      <c r="H73" s="32">
        <v>0.1086666391745341</v>
      </c>
      <c r="I73" s="33">
        <v>0.01</v>
      </c>
      <c r="J73" s="33">
        <v>0.51</v>
      </c>
      <c r="K73" s="33">
        <v>0.62</v>
      </c>
      <c r="L73" s="33">
        <v>0.75</v>
      </c>
      <c r="M73" s="33">
        <v>0.54</v>
      </c>
      <c r="N73" s="35">
        <v>14090.0</v>
      </c>
      <c r="O73" s="35">
        <v>48.0</v>
      </c>
      <c r="P73" s="36">
        <v>736.38</v>
      </c>
      <c r="Q73" s="36">
        <v>3.5402884615384616</v>
      </c>
      <c r="R73" s="37">
        <v>1.9953703999999999</v>
      </c>
      <c r="S73" s="37">
        <v>54.9834026</v>
      </c>
      <c r="T73" s="38">
        <v>1.3865200674039233E-4</v>
      </c>
      <c r="U73" s="39">
        <v>2.7730401348078466E-4</v>
      </c>
      <c r="V73" s="40">
        <v>0.5636180276487682</v>
      </c>
      <c r="W73" s="41">
        <v>2029.0248995355655</v>
      </c>
      <c r="X73" s="38">
        <v>0.010345059775522178</v>
      </c>
      <c r="Y73" s="39">
        <v>0.020690119551044356</v>
      </c>
      <c r="Z73" s="42">
        <v>15.530769087699285</v>
      </c>
      <c r="AA73" s="41">
        <v>931.8461452619571</v>
      </c>
      <c r="AB73" s="43">
        <v>0.025</v>
      </c>
      <c r="AC73" s="44">
        <v>0.1252</v>
      </c>
      <c r="AD73" s="45">
        <v>18.22</v>
      </c>
      <c r="AE73" s="43">
        <v>0.0903</v>
      </c>
      <c r="AF73" s="46">
        <v>0.4517</v>
      </c>
      <c r="AG73" s="47">
        <v>103.982</v>
      </c>
      <c r="AH73" s="48">
        <v>0.13506355967498188</v>
      </c>
      <c r="AI73" s="49">
        <v>0.900423731166546</v>
      </c>
      <c r="AJ73" s="38">
        <v>0.1480629596099406</v>
      </c>
      <c r="AK73" s="49">
        <v>0.987086397399604</v>
      </c>
      <c r="AL73" s="48">
        <v>0.04337592468056492</v>
      </c>
      <c r="AM73" s="49">
        <v>0.28917283120376613</v>
      </c>
      <c r="AN73" s="48">
        <v>0.06999414519906322</v>
      </c>
      <c r="AO73" s="49">
        <v>0.46662763466042145</v>
      </c>
      <c r="AP73" s="38">
        <v>0.34850000000000003</v>
      </c>
      <c r="AQ73" s="39">
        <v>0.6970000000000001</v>
      </c>
      <c r="AR73" s="50">
        <v>69.7</v>
      </c>
      <c r="AS73" s="38">
        <v>0.2703323262839879</v>
      </c>
      <c r="AT73" s="51">
        <v>0.5406646525679758</v>
      </c>
      <c r="AU73" s="52">
        <v>44.74</v>
      </c>
      <c r="AV73" s="38">
        <v>0.25</v>
      </c>
      <c r="AW73" s="53">
        <v>0.5</v>
      </c>
      <c r="AX73" s="54">
        <v>48.05</v>
      </c>
      <c r="AY73" s="38">
        <v>0.5</v>
      </c>
      <c r="AZ73" s="39">
        <v>1.0</v>
      </c>
      <c r="BA73" s="41">
        <v>2.0</v>
      </c>
      <c r="BB73" s="38">
        <v>0.31175</v>
      </c>
      <c r="BC73" s="53">
        <v>0.6235</v>
      </c>
      <c r="BD73" s="38">
        <v>0.23158319587267048</v>
      </c>
      <c r="BE73" s="39">
        <v>0.46316639174534097</v>
      </c>
      <c r="BF73" s="53">
        <v>39.591</v>
      </c>
    </row>
    <row r="74" ht="15.75" customHeight="1">
      <c r="A74" s="29" t="s">
        <v>145</v>
      </c>
      <c r="B74" s="30" t="s">
        <v>69</v>
      </c>
      <c r="C74" s="31">
        <v>0.484</v>
      </c>
      <c r="D74" s="32">
        <v>0.003001211017314317</v>
      </c>
      <c r="E74" s="33">
        <v>0.0891</v>
      </c>
      <c r="F74" s="32">
        <v>0.12754712990936556</v>
      </c>
      <c r="G74" s="34">
        <v>0.14054110301768993</v>
      </c>
      <c r="H74" s="32">
        <v>0.12384196071549738</v>
      </c>
      <c r="I74" s="33">
        <v>0.02</v>
      </c>
      <c r="J74" s="33">
        <v>0.45</v>
      </c>
      <c r="K74" s="33">
        <v>0.64</v>
      </c>
      <c r="L74" s="33">
        <v>0.7</v>
      </c>
      <c r="M74" s="33">
        <v>0.62</v>
      </c>
      <c r="N74" s="35">
        <v>4038.0</v>
      </c>
      <c r="O74" s="35">
        <v>40.0</v>
      </c>
      <c r="P74" s="36">
        <v>305.02</v>
      </c>
      <c r="Q74" s="36">
        <v>1.759730769230769</v>
      </c>
      <c r="R74" s="37">
        <v>0.17303373</v>
      </c>
      <c r="S74" s="37">
        <v>19.894728</v>
      </c>
      <c r="T74" s="38">
        <v>7.947426012576791E-4</v>
      </c>
      <c r="U74" s="39">
        <v>0.0015894852025153583</v>
      </c>
      <c r="V74" s="40">
        <v>0.09832966100583569</v>
      </c>
      <c r="W74" s="41">
        <v>353.9867796210085</v>
      </c>
      <c r="X74" s="38">
        <v>0.014211312485313904</v>
      </c>
      <c r="Y74" s="39">
        <v>0.028422624970627808</v>
      </c>
      <c r="Z74" s="42">
        <v>11.305552160514067</v>
      </c>
      <c r="AA74" s="41">
        <v>678.333129630844</v>
      </c>
      <c r="AB74" s="43">
        <v>0.0235</v>
      </c>
      <c r="AC74" s="44">
        <v>0.1177</v>
      </c>
      <c r="AD74" s="45">
        <v>17.11</v>
      </c>
      <c r="AE74" s="43">
        <v>0.0202</v>
      </c>
      <c r="AF74" s="46">
        <v>0.1008</v>
      </c>
      <c r="AG74" s="47">
        <v>23.204</v>
      </c>
      <c r="AH74" s="48">
        <v>0.14060982742706937</v>
      </c>
      <c r="AI74" s="49">
        <v>0.9373988495137959</v>
      </c>
      <c r="AJ74" s="38">
        <v>0.14535406968216996</v>
      </c>
      <c r="AK74" s="49">
        <v>0.9690271312144664</v>
      </c>
      <c r="AL74" s="48">
        <v>0.05980741797432239</v>
      </c>
      <c r="AM74" s="49">
        <v>0.39871611982881594</v>
      </c>
      <c r="AN74" s="48">
        <v>0.055975991649269294</v>
      </c>
      <c r="AO74" s="49">
        <v>0.3731732776617953</v>
      </c>
      <c r="AP74" s="38">
        <v>0.3555</v>
      </c>
      <c r="AQ74" s="39">
        <v>0.711</v>
      </c>
      <c r="AR74" s="50">
        <v>71.1</v>
      </c>
      <c r="AS74" s="38">
        <v>0.2822356495468278</v>
      </c>
      <c r="AT74" s="51">
        <v>0.5644712990936556</v>
      </c>
      <c r="AU74" s="52">
        <v>46.71</v>
      </c>
      <c r="AV74" s="38">
        <v>0.20270551508844956</v>
      </c>
      <c r="AW74" s="53">
        <v>0.4054110301768991</v>
      </c>
      <c r="AX74" s="54">
        <v>38.96</v>
      </c>
      <c r="AY74" s="38">
        <v>0.5</v>
      </c>
      <c r="AZ74" s="39">
        <v>1.0</v>
      </c>
      <c r="BA74" s="41">
        <v>2.0</v>
      </c>
      <c r="BB74" s="38">
        <v>0.3412</v>
      </c>
      <c r="BC74" s="53">
        <v>0.6824</v>
      </c>
      <c r="BD74" s="38">
        <v>0.27800980357748684</v>
      </c>
      <c r="BE74" s="39">
        <v>0.5560196071549737</v>
      </c>
      <c r="BF74" s="53">
        <v>47.528</v>
      </c>
    </row>
    <row r="75" ht="15.75" customHeight="1">
      <c r="A75" s="29" t="s">
        <v>146</v>
      </c>
      <c r="B75" s="30" t="s">
        <v>69</v>
      </c>
      <c r="C75" s="31">
        <v>0.483</v>
      </c>
      <c r="D75" s="32">
        <v>0.011662098196415494</v>
      </c>
      <c r="E75" s="33">
        <v>0.0852</v>
      </c>
      <c r="F75" s="32">
        <v>0.13293625377643506</v>
      </c>
      <c r="G75" s="34">
        <v>0.1378355879292404</v>
      </c>
      <c r="H75" s="32">
        <v>0.11538885468945588</v>
      </c>
      <c r="I75" s="33">
        <v>0.06</v>
      </c>
      <c r="J75" s="33">
        <v>0.43</v>
      </c>
      <c r="K75" s="33">
        <v>0.66</v>
      </c>
      <c r="L75" s="33">
        <v>0.69</v>
      </c>
      <c r="M75" s="33">
        <v>0.58</v>
      </c>
      <c r="N75" s="35">
        <v>3498.0</v>
      </c>
      <c r="O75" s="35">
        <v>40.0</v>
      </c>
      <c r="P75" s="36">
        <v>429.19</v>
      </c>
      <c r="Q75" s="36">
        <v>2.4760961538461537</v>
      </c>
      <c r="R75" s="37">
        <v>0.071928</v>
      </c>
      <c r="S75" s="37">
        <v>7.1525355</v>
      </c>
      <c r="T75" s="38">
        <v>0.0026901751479301273</v>
      </c>
      <c r="U75" s="39">
        <v>0.005380350295860255</v>
      </c>
      <c r="V75" s="40">
        <v>0.02904895267830099</v>
      </c>
      <c r="W75" s="41">
        <v>104.57622964188357</v>
      </c>
      <c r="X75" s="38">
        <v>0.05562031583414734</v>
      </c>
      <c r="Y75" s="39">
        <v>0.11124063166829468</v>
      </c>
      <c r="Z75" s="42">
        <v>2.8886339849483913</v>
      </c>
      <c r="AA75" s="41">
        <v>173.31803909690348</v>
      </c>
      <c r="AB75" s="43">
        <v>0.0471</v>
      </c>
      <c r="AC75" s="44">
        <v>0.2356</v>
      </c>
      <c r="AD75" s="45">
        <v>34.26</v>
      </c>
      <c r="AE75" s="43">
        <v>0.0511</v>
      </c>
      <c r="AF75" s="46">
        <v>0.2553</v>
      </c>
      <c r="AG75" s="47">
        <v>58.787</v>
      </c>
      <c r="AH75" s="48">
        <v>0.11786907769476787</v>
      </c>
      <c r="AI75" s="49">
        <v>0.7857938512984525</v>
      </c>
      <c r="AJ75" s="38">
        <v>0.1361799125768738</v>
      </c>
      <c r="AK75" s="49">
        <v>0.9078660838458255</v>
      </c>
      <c r="AL75" s="48">
        <v>0.014870689655172426</v>
      </c>
      <c r="AM75" s="49">
        <v>0.09913793103448285</v>
      </c>
      <c r="AN75" s="48">
        <v>0.058917331095258076</v>
      </c>
      <c r="AO75" s="49">
        <v>0.39278220730172053</v>
      </c>
      <c r="AP75" s="38">
        <v>0.36450000000000005</v>
      </c>
      <c r="AQ75" s="39">
        <v>0.7290000000000001</v>
      </c>
      <c r="AR75" s="50">
        <v>72.9</v>
      </c>
      <c r="AS75" s="38">
        <v>0.3001812688821752</v>
      </c>
      <c r="AT75" s="51">
        <v>0.6003625377643504</v>
      </c>
      <c r="AU75" s="52">
        <v>49.68</v>
      </c>
      <c r="AV75" s="38">
        <v>0.1891779396462019</v>
      </c>
      <c r="AW75" s="53">
        <v>0.3783558792924038</v>
      </c>
      <c r="AX75" s="54">
        <v>36.36</v>
      </c>
      <c r="AY75" s="38">
        <v>0.5</v>
      </c>
      <c r="AZ75" s="39">
        <v>1.0</v>
      </c>
      <c r="BA75" s="41">
        <v>2.0</v>
      </c>
      <c r="BB75" s="38">
        <v>0.32645</v>
      </c>
      <c r="BC75" s="53">
        <v>0.6529</v>
      </c>
      <c r="BD75" s="38">
        <v>0.2504942734472794</v>
      </c>
      <c r="BE75" s="39">
        <v>0.5009885468945589</v>
      </c>
      <c r="BF75" s="53">
        <v>42.824</v>
      </c>
    </row>
    <row r="76" ht="15.75" customHeight="1">
      <c r="A76" s="29" t="s">
        <v>147</v>
      </c>
      <c r="B76" s="30" t="s">
        <v>148</v>
      </c>
      <c r="C76" s="31">
        <v>0.4806</v>
      </c>
      <c r="D76" s="32">
        <v>0.0039862306864950885</v>
      </c>
      <c r="E76" s="33">
        <v>0.0612</v>
      </c>
      <c r="F76" s="32">
        <v>0.13241752265861026</v>
      </c>
      <c r="G76" s="34">
        <v>0.15000000000000002</v>
      </c>
      <c r="H76" s="32">
        <v>0.13301430760771651</v>
      </c>
      <c r="I76" s="33">
        <v>0.02</v>
      </c>
      <c r="J76" s="33">
        <v>0.31</v>
      </c>
      <c r="K76" s="33">
        <v>0.66</v>
      </c>
      <c r="L76" s="33">
        <v>0.75</v>
      </c>
      <c r="M76" s="33">
        <v>0.67</v>
      </c>
      <c r="N76" s="35">
        <v>8951.0</v>
      </c>
      <c r="O76" s="35">
        <v>45.0</v>
      </c>
      <c r="P76" s="36">
        <v>520.37</v>
      </c>
      <c r="Q76" s="36">
        <v>2.6685641025641025</v>
      </c>
      <c r="R76" s="37">
        <v>0.03591954706666667</v>
      </c>
      <c r="S76" s="37">
        <v>30.353064</v>
      </c>
      <c r="T76" s="38">
        <v>0.005805743215067057</v>
      </c>
      <c r="U76" s="39">
        <v>0.011611486430134115</v>
      </c>
      <c r="V76" s="40">
        <v>0.013460252662528586</v>
      </c>
      <c r="W76" s="41">
        <v>48.45690958510291</v>
      </c>
      <c r="X76" s="38">
        <v>0.014125410217408383</v>
      </c>
      <c r="Y76" s="39">
        <v>0.028250820434816765</v>
      </c>
      <c r="Z76" s="42">
        <v>11.374305743989854</v>
      </c>
      <c r="AA76" s="41">
        <v>682.4583446393913</v>
      </c>
      <c r="AB76" s="43">
        <v>0.036</v>
      </c>
      <c r="AC76" s="44">
        <v>0.18</v>
      </c>
      <c r="AD76" s="45">
        <v>26.19</v>
      </c>
      <c r="AE76" s="43">
        <v>0.0178</v>
      </c>
      <c r="AF76" s="46">
        <v>0.0888</v>
      </c>
      <c r="AG76" s="47">
        <v>20.455</v>
      </c>
      <c r="AH76" s="48">
        <v>0.08774735796509094</v>
      </c>
      <c r="AI76" s="49">
        <v>0.5849823864339396</v>
      </c>
      <c r="AJ76" s="38">
        <v>0.11805334524601305</v>
      </c>
      <c r="AK76" s="49">
        <v>0.787022301640087</v>
      </c>
      <c r="AL76" s="48">
        <v>0.013814074717636841</v>
      </c>
      <c r="AM76" s="49">
        <v>0.09209383145091228</v>
      </c>
      <c r="AN76" s="48">
        <v>0.03273381294964029</v>
      </c>
      <c r="AO76" s="49">
        <v>0.21822541966426862</v>
      </c>
      <c r="AP76" s="38">
        <v>0.361</v>
      </c>
      <c r="AQ76" s="39">
        <v>0.722</v>
      </c>
      <c r="AR76" s="50">
        <v>72.2</v>
      </c>
      <c r="AS76" s="38">
        <v>0.30108761329305134</v>
      </c>
      <c r="AT76" s="51">
        <v>0.6021752265861027</v>
      </c>
      <c r="AU76" s="52">
        <v>49.83</v>
      </c>
      <c r="AV76" s="38">
        <v>0.25</v>
      </c>
      <c r="AW76" s="53">
        <v>0.5</v>
      </c>
      <c r="AX76" s="54">
        <v>48.05</v>
      </c>
      <c r="AY76" s="38">
        <v>0.5</v>
      </c>
      <c r="AZ76" s="39">
        <v>1.0</v>
      </c>
      <c r="BA76" s="41">
        <v>2.0</v>
      </c>
      <c r="BB76" s="38">
        <v>0.35</v>
      </c>
      <c r="BC76" s="53">
        <v>0.7</v>
      </c>
      <c r="BD76" s="38">
        <v>0.31507153803858257</v>
      </c>
      <c r="BE76" s="39">
        <v>0.6301430760771651</v>
      </c>
      <c r="BF76" s="53">
        <v>53.864</v>
      </c>
    </row>
    <row r="77" ht="15.75" customHeight="1">
      <c r="A77" s="29" t="s">
        <v>149</v>
      </c>
      <c r="B77" s="30" t="s">
        <v>84</v>
      </c>
      <c r="C77" s="31">
        <v>0.4777</v>
      </c>
      <c r="D77" s="32">
        <v>0.01698172084676129</v>
      </c>
      <c r="E77" s="33">
        <v>0.0822</v>
      </c>
      <c r="F77" s="32">
        <v>0.13122900302114804</v>
      </c>
      <c r="G77" s="34">
        <v>0.15135275754422478</v>
      </c>
      <c r="H77" s="32">
        <v>0.09593807683758585</v>
      </c>
      <c r="I77" s="33">
        <v>0.08</v>
      </c>
      <c r="J77" s="33">
        <v>0.41</v>
      </c>
      <c r="K77" s="33">
        <v>0.66</v>
      </c>
      <c r="L77" s="33">
        <v>0.76</v>
      </c>
      <c r="M77" s="33">
        <v>0.48</v>
      </c>
      <c r="N77" s="35">
        <v>5762.0</v>
      </c>
      <c r="O77" s="35">
        <v>40.0</v>
      </c>
      <c r="P77" s="36">
        <v>613.71</v>
      </c>
      <c r="Q77" s="36">
        <v>3.5406346153846155</v>
      </c>
      <c r="R77" s="37">
        <v>0.6310491666666667</v>
      </c>
      <c r="S77" s="37">
        <v>6.7344764249999995</v>
      </c>
      <c r="T77" s="38">
        <v>4.3845895941374265E-4</v>
      </c>
      <c r="U77" s="39">
        <v>8.769179188274853E-4</v>
      </c>
      <c r="V77" s="40">
        <v>0.17823052509419032</v>
      </c>
      <c r="W77" s="41">
        <v>641.6298903390851</v>
      </c>
      <c r="X77" s="38">
        <v>0.08447014527439269</v>
      </c>
      <c r="Y77" s="39">
        <v>0.16894029054878537</v>
      </c>
      <c r="Z77" s="42">
        <v>1.9020534894331196</v>
      </c>
      <c r="AA77" s="41">
        <v>114.12320936598718</v>
      </c>
      <c r="AB77" s="43">
        <v>0.0472</v>
      </c>
      <c r="AC77" s="44">
        <v>0.2361</v>
      </c>
      <c r="AD77" s="45">
        <v>34.34</v>
      </c>
      <c r="AE77" s="43">
        <v>0.0347</v>
      </c>
      <c r="AF77" s="46">
        <v>0.1735</v>
      </c>
      <c r="AG77" s="47">
        <v>39.941</v>
      </c>
      <c r="AH77" s="48">
        <v>0.11457006173324912</v>
      </c>
      <c r="AI77" s="49">
        <v>0.7638004115549941</v>
      </c>
      <c r="AJ77" s="38">
        <v>0.13857956760869208</v>
      </c>
      <c r="AK77" s="49">
        <v>0.9238637840579473</v>
      </c>
      <c r="AL77" s="48">
        <v>0.010888554216867454</v>
      </c>
      <c r="AM77" s="49">
        <v>0.07259036144578303</v>
      </c>
      <c r="AN77" s="48">
        <v>0.06493610223642172</v>
      </c>
      <c r="AO77" s="49">
        <v>0.4329073482428115</v>
      </c>
      <c r="AP77" s="38">
        <v>0.40399999999999997</v>
      </c>
      <c r="AQ77" s="39">
        <v>0.8079999999999999</v>
      </c>
      <c r="AR77" s="50">
        <v>80.8</v>
      </c>
      <c r="AS77" s="38">
        <v>0.25214501510574017</v>
      </c>
      <c r="AT77" s="51">
        <v>0.5042900302114803</v>
      </c>
      <c r="AU77" s="52">
        <v>41.73</v>
      </c>
      <c r="AV77" s="38">
        <v>0.25676378772112385</v>
      </c>
      <c r="AW77" s="53">
        <v>0.5135275754422477</v>
      </c>
      <c r="AX77" s="54">
        <v>49.35</v>
      </c>
      <c r="AY77" s="38">
        <v>0.5</v>
      </c>
      <c r="AZ77" s="39">
        <v>1.0</v>
      </c>
      <c r="BA77" s="41">
        <v>2.0</v>
      </c>
      <c r="BB77" s="38">
        <v>0.26765</v>
      </c>
      <c r="BC77" s="53">
        <v>0.5353</v>
      </c>
      <c r="BD77" s="38">
        <v>0.2120403841879292</v>
      </c>
      <c r="BE77" s="39">
        <v>0.4240807683758584</v>
      </c>
      <c r="BF77" s="53">
        <v>36.25</v>
      </c>
    </row>
    <row r="78" ht="15.75" customHeight="1">
      <c r="A78" s="29" t="s">
        <v>150</v>
      </c>
      <c r="B78" s="30" t="s">
        <v>111</v>
      </c>
      <c r="C78" s="31">
        <v>0.4757</v>
      </c>
      <c r="D78" s="32">
        <v>0.003915880509801073</v>
      </c>
      <c r="E78" s="33">
        <v>0.0853</v>
      </c>
      <c r="F78" s="32">
        <v>0.13089697885196375</v>
      </c>
      <c r="G78" s="34">
        <v>0.1364828303850156</v>
      </c>
      <c r="H78" s="32">
        <v>0.11909691526573779</v>
      </c>
      <c r="I78" s="33">
        <v>0.02</v>
      </c>
      <c r="J78" s="33">
        <v>0.43</v>
      </c>
      <c r="K78" s="33">
        <v>0.65</v>
      </c>
      <c r="L78" s="33">
        <v>0.68</v>
      </c>
      <c r="M78" s="33">
        <v>0.6</v>
      </c>
      <c r="N78" s="35">
        <v>5316.0</v>
      </c>
      <c r="O78" s="35">
        <v>40.0</v>
      </c>
      <c r="P78" s="36">
        <v>465.11</v>
      </c>
      <c r="Q78" s="36">
        <v>2.683326923076923</v>
      </c>
      <c r="R78" s="37">
        <v>0.629875</v>
      </c>
      <c r="S78" s="37">
        <v>22.399999999999995</v>
      </c>
      <c r="T78" s="38">
        <v>3.329126150714699E-4</v>
      </c>
      <c r="U78" s="39">
        <v>6.658252301429399E-4</v>
      </c>
      <c r="V78" s="40">
        <v>0.2347365856105724</v>
      </c>
      <c r="W78" s="41">
        <v>845.0517081980606</v>
      </c>
      <c r="X78" s="38">
        <v>0.019246489933933894</v>
      </c>
      <c r="Y78" s="39">
        <v>0.03849297986786779</v>
      </c>
      <c r="Z78" s="42">
        <v>8.347846029254727</v>
      </c>
      <c r="AA78" s="41">
        <v>500.87076175528364</v>
      </c>
      <c r="AB78" s="43">
        <v>0.0306</v>
      </c>
      <c r="AC78" s="44">
        <v>0.1532</v>
      </c>
      <c r="AD78" s="45">
        <v>22.28</v>
      </c>
      <c r="AE78" s="43">
        <v>0.0239</v>
      </c>
      <c r="AF78" s="46">
        <v>0.1197</v>
      </c>
      <c r="AG78" s="47">
        <v>27.556</v>
      </c>
      <c r="AH78" s="48">
        <v>0.13571120800244876</v>
      </c>
      <c r="AI78" s="49">
        <v>0.9047413866829919</v>
      </c>
      <c r="AJ78" s="38">
        <v>0.14452105851658592</v>
      </c>
      <c r="AK78" s="49">
        <v>0.9634737234439061</v>
      </c>
      <c r="AL78" s="48">
        <v>0.03501863932898414</v>
      </c>
      <c r="AM78" s="49">
        <v>0.23345759552656095</v>
      </c>
      <c r="AN78" s="48">
        <v>0.05657485561972455</v>
      </c>
      <c r="AO78" s="49">
        <v>0.377165704131497</v>
      </c>
      <c r="AP78" s="38">
        <v>0.3995</v>
      </c>
      <c r="AQ78" s="39">
        <v>0.799</v>
      </c>
      <c r="AR78" s="50">
        <v>79.9</v>
      </c>
      <c r="AS78" s="38">
        <v>0.25498489425981874</v>
      </c>
      <c r="AT78" s="51">
        <v>0.5099697885196375</v>
      </c>
      <c r="AU78" s="52">
        <v>42.2</v>
      </c>
      <c r="AV78" s="38">
        <v>0.18241415192507807</v>
      </c>
      <c r="AW78" s="53">
        <v>0.36482830385015613</v>
      </c>
      <c r="AX78" s="54">
        <v>35.06</v>
      </c>
      <c r="AY78" s="38">
        <v>0.5</v>
      </c>
      <c r="AZ78" s="39">
        <v>1.0</v>
      </c>
      <c r="BA78" s="41">
        <v>2.0</v>
      </c>
      <c r="BB78" s="38">
        <v>0.4059</v>
      </c>
      <c r="BC78" s="53">
        <v>0.8118</v>
      </c>
      <c r="BD78" s="38">
        <v>0.18958457632868891</v>
      </c>
      <c r="BE78" s="39">
        <v>0.37916915265737783</v>
      </c>
      <c r="BF78" s="53">
        <v>32.411</v>
      </c>
    </row>
    <row r="79" ht="15.75" customHeight="1">
      <c r="A79" s="29" t="s">
        <v>151</v>
      </c>
      <c r="B79" s="30" t="s">
        <v>138</v>
      </c>
      <c r="C79" s="31">
        <v>0.4711</v>
      </c>
      <c r="D79" s="32">
        <v>0.005768607775127048</v>
      </c>
      <c r="E79" s="33">
        <v>0.095</v>
      </c>
      <c r="F79" s="32">
        <v>0.12580090634441088</v>
      </c>
      <c r="G79" s="34">
        <v>0.13514047866805412</v>
      </c>
      <c r="H79" s="32">
        <v>0.10942927760034629</v>
      </c>
      <c r="I79" s="33">
        <v>0.03</v>
      </c>
      <c r="J79" s="33">
        <v>0.47</v>
      </c>
      <c r="K79" s="33">
        <v>0.63</v>
      </c>
      <c r="L79" s="33">
        <v>0.68</v>
      </c>
      <c r="M79" s="33">
        <v>0.55</v>
      </c>
      <c r="N79" s="35">
        <v>16197.0</v>
      </c>
      <c r="O79" s="35">
        <v>40.0</v>
      </c>
      <c r="P79" s="36">
        <v>859.13</v>
      </c>
      <c r="Q79" s="36">
        <v>4.9565192307692305</v>
      </c>
      <c r="R79" s="37">
        <v>0.21242553764571429</v>
      </c>
      <c r="S79" s="37">
        <v>29.472920000000002</v>
      </c>
      <c r="T79" s="38">
        <v>0.0018233964495907263</v>
      </c>
      <c r="U79" s="39">
        <v>0.0036467928991814526</v>
      </c>
      <c r="V79" s="40">
        <v>0.04285780560015032</v>
      </c>
      <c r="W79" s="41">
        <v>154.28810016054115</v>
      </c>
      <c r="X79" s="38">
        <v>0.02701964242604451</v>
      </c>
      <c r="Y79" s="39">
        <v>0.05403928485208902</v>
      </c>
      <c r="Z79" s="42">
        <v>5.946293886451023</v>
      </c>
      <c r="AA79" s="41">
        <v>356.7776331870614</v>
      </c>
      <c r="AB79" s="43">
        <v>0.0545</v>
      </c>
      <c r="AC79" s="44">
        <v>0.2727</v>
      </c>
      <c r="AD79" s="45">
        <v>39.66</v>
      </c>
      <c r="AE79" s="43">
        <v>0.0604</v>
      </c>
      <c r="AF79" s="46">
        <v>0.3018</v>
      </c>
      <c r="AG79" s="47">
        <v>69.483</v>
      </c>
      <c r="AH79" s="48">
        <v>0.10659323551875736</v>
      </c>
      <c r="AI79" s="49">
        <v>0.7106215701250491</v>
      </c>
      <c r="AJ79" s="38">
        <v>0.1456268949555644</v>
      </c>
      <c r="AK79" s="49">
        <v>0.9708459663704295</v>
      </c>
      <c r="AL79" s="48">
        <v>0.02908921933085501</v>
      </c>
      <c r="AM79" s="49">
        <v>0.19392812887236674</v>
      </c>
      <c r="AN79" s="48">
        <v>0.07869274809160305</v>
      </c>
      <c r="AO79" s="49">
        <v>0.524618320610687</v>
      </c>
      <c r="AP79" s="38">
        <v>0.3655</v>
      </c>
      <c r="AQ79" s="39">
        <v>0.731</v>
      </c>
      <c r="AR79" s="50">
        <v>73.1</v>
      </c>
      <c r="AS79" s="38">
        <v>0.2635045317220544</v>
      </c>
      <c r="AT79" s="51">
        <v>0.5270090634441088</v>
      </c>
      <c r="AU79" s="52">
        <v>43.61</v>
      </c>
      <c r="AV79" s="38">
        <v>0.17570239334027057</v>
      </c>
      <c r="AW79" s="53">
        <v>0.35140478668054115</v>
      </c>
      <c r="AX79" s="54">
        <v>33.77</v>
      </c>
      <c r="AY79" s="38">
        <v>0.5</v>
      </c>
      <c r="AZ79" s="39">
        <v>1.0</v>
      </c>
      <c r="BA79" s="41">
        <v>2.0</v>
      </c>
      <c r="BB79" s="38">
        <v>0.3059</v>
      </c>
      <c r="BC79" s="53">
        <v>0.6118</v>
      </c>
      <c r="BD79" s="38">
        <v>0.24124638800173143</v>
      </c>
      <c r="BE79" s="39">
        <v>0.48249277600346285</v>
      </c>
      <c r="BF79" s="53">
        <v>41.243</v>
      </c>
    </row>
    <row r="80" ht="15.75" customHeight="1">
      <c r="A80" s="29" t="s">
        <v>152</v>
      </c>
      <c r="B80" s="30" t="s">
        <v>84</v>
      </c>
      <c r="C80" s="31">
        <v>0.4668</v>
      </c>
      <c r="D80" s="32">
        <v>0.005441988580192632</v>
      </c>
      <c r="E80" s="33">
        <v>0.088</v>
      </c>
      <c r="F80" s="32">
        <v>0.13307099697885197</v>
      </c>
      <c r="G80" s="34">
        <v>0.13514047866805412</v>
      </c>
      <c r="H80" s="32">
        <v>0.10520155219410617</v>
      </c>
      <c r="I80" s="33">
        <v>0.03</v>
      </c>
      <c r="J80" s="33">
        <v>0.44</v>
      </c>
      <c r="K80" s="33">
        <v>0.67</v>
      </c>
      <c r="L80" s="33">
        <v>0.68</v>
      </c>
      <c r="M80" s="33">
        <v>0.53</v>
      </c>
      <c r="N80" s="35">
        <v>7933.0</v>
      </c>
      <c r="O80" s="35">
        <v>40.0</v>
      </c>
      <c r="P80" s="36">
        <v>596.28</v>
      </c>
      <c r="Q80" s="36">
        <v>3.440076923076923</v>
      </c>
      <c r="R80" s="37">
        <v>0.141744964</v>
      </c>
      <c r="S80" s="37">
        <v>21.83455295</v>
      </c>
      <c r="T80" s="38">
        <v>0.001896581680643713</v>
      </c>
      <c r="U80" s="39">
        <v>0.003793163361287426</v>
      </c>
      <c r="V80" s="40">
        <v>0.041204010017665084</v>
      </c>
      <c r="W80" s="41">
        <v>148.3344360635943</v>
      </c>
      <c r="X80" s="38">
        <v>0.025313361220319446</v>
      </c>
      <c r="Y80" s="39">
        <v>0.05062672244063889</v>
      </c>
      <c r="Z80" s="42">
        <v>6.347111834484918</v>
      </c>
      <c r="AA80" s="41">
        <v>380.82671006909504</v>
      </c>
      <c r="AB80" s="43">
        <v>0.0579</v>
      </c>
      <c r="AC80" s="44">
        <v>0.2893</v>
      </c>
      <c r="AD80" s="45">
        <v>42.08</v>
      </c>
      <c r="AE80" s="43">
        <v>0.048</v>
      </c>
      <c r="AF80" s="46">
        <v>0.24</v>
      </c>
      <c r="AG80" s="47">
        <v>55.264</v>
      </c>
      <c r="AH80" s="48">
        <v>0.11938605477284939</v>
      </c>
      <c r="AI80" s="49">
        <v>0.7959070318189959</v>
      </c>
      <c r="AJ80" s="38">
        <v>0.14290117358873367</v>
      </c>
      <c r="AK80" s="49">
        <v>0.9526744905915577</v>
      </c>
      <c r="AL80" s="48">
        <v>0.018484626647144967</v>
      </c>
      <c r="AM80" s="49">
        <v>0.12323084431429977</v>
      </c>
      <c r="AN80" s="48">
        <v>0.05319529114988437</v>
      </c>
      <c r="AO80" s="49">
        <v>0.3546352743325625</v>
      </c>
      <c r="AP80" s="38">
        <v>0.3575</v>
      </c>
      <c r="AQ80" s="39">
        <v>0.715</v>
      </c>
      <c r="AR80" s="50">
        <v>71.5</v>
      </c>
      <c r="AS80" s="38">
        <v>0.30785498489425983</v>
      </c>
      <c r="AT80" s="51">
        <v>0.6157099697885197</v>
      </c>
      <c r="AU80" s="52">
        <v>50.95</v>
      </c>
      <c r="AV80" s="38">
        <v>0.17570239334027057</v>
      </c>
      <c r="AW80" s="53">
        <v>0.35140478668054115</v>
      </c>
      <c r="AX80" s="54">
        <v>33.77</v>
      </c>
      <c r="AY80" s="38">
        <v>0.5</v>
      </c>
      <c r="AZ80" s="39">
        <v>1.0</v>
      </c>
      <c r="BA80" s="41">
        <v>2.0</v>
      </c>
      <c r="BB80" s="38">
        <v>0.2706</v>
      </c>
      <c r="BC80" s="53">
        <v>0.5412</v>
      </c>
      <c r="BD80" s="38">
        <v>0.2554077609705308</v>
      </c>
      <c r="BE80" s="39">
        <v>0.5108155219410616</v>
      </c>
      <c r="BF80" s="53">
        <v>43.664</v>
      </c>
    </row>
    <row r="81" ht="15.75" customHeight="1">
      <c r="A81" s="29" t="s">
        <v>153</v>
      </c>
      <c r="B81" s="30" t="s">
        <v>148</v>
      </c>
      <c r="C81" s="31">
        <v>0.4664</v>
      </c>
      <c r="D81" s="32">
        <v>0.0026171308230642947</v>
      </c>
      <c r="E81" s="33">
        <v>0.0563</v>
      </c>
      <c r="F81" s="32">
        <v>0.1374296072507553</v>
      </c>
      <c r="G81" s="34">
        <v>0.15135275754422478</v>
      </c>
      <c r="H81" s="32">
        <v>0.11872219317025234</v>
      </c>
      <c r="I81" s="33">
        <v>0.01</v>
      </c>
      <c r="J81" s="33">
        <v>0.28</v>
      </c>
      <c r="K81" s="33">
        <v>0.69</v>
      </c>
      <c r="L81" s="33">
        <v>0.76</v>
      </c>
      <c r="M81" s="33">
        <v>0.59</v>
      </c>
      <c r="N81" s="35">
        <v>2075.0</v>
      </c>
      <c r="O81" s="35">
        <v>52.0</v>
      </c>
      <c r="P81" s="36">
        <v>395.24</v>
      </c>
      <c r="Q81" s="36">
        <v>1.7540236686390531</v>
      </c>
      <c r="R81" s="37">
        <v>0.2602133742857143</v>
      </c>
      <c r="S81" s="37">
        <v>22.43934567</v>
      </c>
      <c r="T81" s="38">
        <v>5.2676495042281E-4</v>
      </c>
      <c r="U81" s="39">
        <v>0.00105352990084562</v>
      </c>
      <c r="V81" s="40">
        <v>0.1483522594011595</v>
      </c>
      <c r="W81" s="41">
        <v>534.0681338441742</v>
      </c>
      <c r="X81" s="38">
        <v>0.012558889164898663</v>
      </c>
      <c r="Y81" s="39">
        <v>0.025117778329797325</v>
      </c>
      <c r="Z81" s="42">
        <v>12.793068914178729</v>
      </c>
      <c r="AA81" s="41">
        <v>767.5841348507238</v>
      </c>
      <c r="AB81" s="43">
        <v>0.0311</v>
      </c>
      <c r="AC81" s="44">
        <v>0.1553</v>
      </c>
      <c r="AD81" s="45">
        <v>22.59</v>
      </c>
      <c r="AE81" s="43">
        <v>0.0157</v>
      </c>
      <c r="AF81" s="46">
        <v>0.0786</v>
      </c>
      <c r="AG81" s="47">
        <v>18.09</v>
      </c>
      <c r="AH81" s="48">
        <v>0.1180295652994086</v>
      </c>
      <c r="AI81" s="49">
        <v>0.786863768662724</v>
      </c>
      <c r="AJ81" s="38">
        <v>0.10357540054965672</v>
      </c>
      <c r="AK81" s="49">
        <v>0.6905026703310448</v>
      </c>
      <c r="AL81" s="48">
        <v>0.006178660049627805</v>
      </c>
      <c r="AM81" s="49">
        <v>0.041191066997518705</v>
      </c>
      <c r="AN81" s="48">
        <v>0.006942003514938482</v>
      </c>
      <c r="AO81" s="49">
        <v>0.046280023432923215</v>
      </c>
      <c r="AP81" s="38">
        <v>0.426</v>
      </c>
      <c r="AQ81" s="39">
        <v>0.852</v>
      </c>
      <c r="AR81" s="50">
        <v>85.2</v>
      </c>
      <c r="AS81" s="38">
        <v>0.2611480362537764</v>
      </c>
      <c r="AT81" s="51">
        <v>0.5222960725075528</v>
      </c>
      <c r="AU81" s="52">
        <v>43.22</v>
      </c>
      <c r="AV81" s="38">
        <v>0.25676378772112385</v>
      </c>
      <c r="AW81" s="53">
        <v>0.5135275754422477</v>
      </c>
      <c r="AX81" s="54">
        <v>49.35</v>
      </c>
      <c r="AY81" s="38">
        <v>0.5</v>
      </c>
      <c r="AZ81" s="39">
        <v>1.0</v>
      </c>
      <c r="BA81" s="41">
        <v>2.0</v>
      </c>
      <c r="BB81" s="38">
        <v>0.33825</v>
      </c>
      <c r="BC81" s="53">
        <v>0.6765</v>
      </c>
      <c r="BD81" s="38">
        <v>0.2553609658512617</v>
      </c>
      <c r="BE81" s="39">
        <v>0.5107219317025234</v>
      </c>
      <c r="BF81" s="53">
        <v>43.656</v>
      </c>
    </row>
    <row r="82" ht="15.75" customHeight="1">
      <c r="A82" s="29" t="s">
        <v>154</v>
      </c>
      <c r="B82" s="30" t="s">
        <v>155</v>
      </c>
      <c r="C82" s="31">
        <v>0.4655</v>
      </c>
      <c r="D82" s="32">
        <v>0.016310828976818594</v>
      </c>
      <c r="E82" s="33">
        <v>0.0842</v>
      </c>
      <c r="F82" s="32">
        <v>0.11830936555891239</v>
      </c>
      <c r="G82" s="34">
        <v>0.13243496357960458</v>
      </c>
      <c r="H82" s="32">
        <v>0.1142762040969127</v>
      </c>
      <c r="I82" s="33">
        <v>0.08</v>
      </c>
      <c r="J82" s="33">
        <v>0.42</v>
      </c>
      <c r="K82" s="33">
        <v>0.59</v>
      </c>
      <c r="L82" s="33">
        <v>0.66</v>
      </c>
      <c r="M82" s="33">
        <v>0.57</v>
      </c>
      <c r="N82" s="35">
        <v>3295.0</v>
      </c>
      <c r="O82" s="35">
        <v>48.0</v>
      </c>
      <c r="P82" s="36">
        <v>304.44</v>
      </c>
      <c r="Q82" s="36">
        <v>1.4636538461538462</v>
      </c>
      <c r="R82" s="37">
        <v>0.330219</v>
      </c>
      <c r="S82" s="37">
        <v>2.8957880043750004</v>
      </c>
      <c r="T82" s="38">
        <v>3.4637565163476465E-4</v>
      </c>
      <c r="U82" s="39">
        <v>6.927513032695293E-4</v>
      </c>
      <c r="V82" s="40">
        <v>0.2256127709893575</v>
      </c>
      <c r="W82" s="41">
        <v>812.205975561687</v>
      </c>
      <c r="X82" s="38">
        <v>0.0812077692324582</v>
      </c>
      <c r="Y82" s="39">
        <v>0.1624155384649164</v>
      </c>
      <c r="Z82" s="42">
        <v>1.9784650667126529</v>
      </c>
      <c r="AA82" s="41">
        <v>118.70790400275918</v>
      </c>
      <c r="AB82" s="43">
        <v>0.0403</v>
      </c>
      <c r="AC82" s="44">
        <v>0.2016</v>
      </c>
      <c r="AD82" s="45">
        <v>29.33</v>
      </c>
      <c r="AE82" s="43">
        <v>0.0083</v>
      </c>
      <c r="AF82" s="46">
        <v>0.0416</v>
      </c>
      <c r="AG82" s="47">
        <v>9.581</v>
      </c>
      <c r="AH82" s="48">
        <v>0.12744634676231387</v>
      </c>
      <c r="AI82" s="49">
        <v>0.8496423117487591</v>
      </c>
      <c r="AJ82" s="38">
        <v>0.12515827122953216</v>
      </c>
      <c r="AK82" s="49">
        <v>0.8343884748635477</v>
      </c>
      <c r="AL82" s="48">
        <v>0.05297444490992875</v>
      </c>
      <c r="AM82" s="49">
        <v>0.3531629660661917</v>
      </c>
      <c r="AN82" s="48">
        <v>0.06666666666666668</v>
      </c>
      <c r="AO82" s="49">
        <v>0.4444444444444446</v>
      </c>
      <c r="AP82" s="38">
        <v>0.342</v>
      </c>
      <c r="AQ82" s="39">
        <v>0.684</v>
      </c>
      <c r="AR82" s="50">
        <v>68.4</v>
      </c>
      <c r="AS82" s="38">
        <v>0.24954682779456192</v>
      </c>
      <c r="AT82" s="51">
        <v>0.49909365558912383</v>
      </c>
      <c r="AU82" s="52">
        <v>41.3</v>
      </c>
      <c r="AV82" s="38">
        <v>0.1621748178980229</v>
      </c>
      <c r="AW82" s="53">
        <v>0.3243496357960458</v>
      </c>
      <c r="AX82" s="54">
        <v>31.17</v>
      </c>
      <c r="AY82" s="38">
        <v>0.5</v>
      </c>
      <c r="AZ82" s="39">
        <v>1.0</v>
      </c>
      <c r="BA82" s="41">
        <v>2.0</v>
      </c>
      <c r="BB82" s="38">
        <v>0.31175</v>
      </c>
      <c r="BC82" s="53">
        <v>0.6235</v>
      </c>
      <c r="BD82" s="38">
        <v>0.2596310204845635</v>
      </c>
      <c r="BE82" s="39">
        <v>0.519262040969127</v>
      </c>
      <c r="BF82" s="53">
        <v>44.386</v>
      </c>
    </row>
    <row r="83" ht="15.75" customHeight="1">
      <c r="A83" s="29" t="s">
        <v>156</v>
      </c>
      <c r="B83" s="30" t="s">
        <v>65</v>
      </c>
      <c r="C83" s="31">
        <v>0.4619</v>
      </c>
      <c r="D83" s="32">
        <v>0.007878543322448781</v>
      </c>
      <c r="E83" s="33">
        <v>0.0671</v>
      </c>
      <c r="F83" s="32">
        <v>0.13443111782477343</v>
      </c>
      <c r="G83" s="34">
        <v>0.13243496357960458</v>
      </c>
      <c r="H83" s="32">
        <v>0.11997367774541115</v>
      </c>
      <c r="I83" s="33">
        <v>0.04</v>
      </c>
      <c r="J83" s="33">
        <v>0.34</v>
      </c>
      <c r="K83" s="33">
        <v>0.67</v>
      </c>
      <c r="L83" s="33">
        <v>0.66</v>
      </c>
      <c r="M83" s="33">
        <v>0.6</v>
      </c>
      <c r="N83" s="35">
        <v>4315.0</v>
      </c>
      <c r="O83" s="35">
        <v>40.0</v>
      </c>
      <c r="P83" s="36">
        <v>339.11</v>
      </c>
      <c r="Q83" s="36">
        <v>1.9564038461538462</v>
      </c>
      <c r="R83" s="37">
        <v>0.22000700704225354</v>
      </c>
      <c r="S83" s="37">
        <v>8.122658699999999</v>
      </c>
      <c r="T83" s="38">
        <v>6.949171508681875E-4</v>
      </c>
      <c r="U83" s="39">
        <v>0.001389834301736375</v>
      </c>
      <c r="V83" s="40">
        <v>0.11245480194427751</v>
      </c>
      <c r="W83" s="41">
        <v>404.83728699939905</v>
      </c>
      <c r="X83" s="38">
        <v>0.03869779946137571</v>
      </c>
      <c r="Y83" s="39">
        <v>0.07739559892275143</v>
      </c>
      <c r="Z83" s="42">
        <v>4.151831287782724</v>
      </c>
      <c r="AA83" s="41">
        <v>249.10987726696345</v>
      </c>
      <c r="AB83" s="43">
        <v>0.0438</v>
      </c>
      <c r="AC83" s="44">
        <v>0.2192</v>
      </c>
      <c r="AD83" s="45">
        <v>31.88</v>
      </c>
      <c r="AE83" s="43">
        <v>0.0271</v>
      </c>
      <c r="AF83" s="46">
        <v>0.1354</v>
      </c>
      <c r="AG83" s="47">
        <v>31.173</v>
      </c>
      <c r="AH83" s="48">
        <v>0.09038403322304757</v>
      </c>
      <c r="AI83" s="49">
        <v>0.6025602214869838</v>
      </c>
      <c r="AJ83" s="38">
        <v>0.13070954101946197</v>
      </c>
      <c r="AK83" s="49">
        <v>0.8713969401297466</v>
      </c>
      <c r="AL83" s="48">
        <v>0.0</v>
      </c>
      <c r="AM83" s="49">
        <v>0.0</v>
      </c>
      <c r="AN83" s="48">
        <v>0.043716577540106966</v>
      </c>
      <c r="AO83" s="49">
        <v>0.2914438502673798</v>
      </c>
      <c r="AP83" s="38">
        <v>0.35850000000000004</v>
      </c>
      <c r="AQ83" s="39">
        <v>0.7170000000000001</v>
      </c>
      <c r="AR83" s="50">
        <v>71.7</v>
      </c>
      <c r="AS83" s="38">
        <v>0.31365558912386704</v>
      </c>
      <c r="AT83" s="51">
        <v>0.6273111782477341</v>
      </c>
      <c r="AU83" s="52">
        <v>51.91</v>
      </c>
      <c r="AV83" s="38">
        <v>0.1621748178980229</v>
      </c>
      <c r="AW83" s="53">
        <v>0.3243496357960458</v>
      </c>
      <c r="AX83" s="54">
        <v>31.17</v>
      </c>
      <c r="AY83" s="38">
        <v>0.5</v>
      </c>
      <c r="AZ83" s="39">
        <v>1.0</v>
      </c>
      <c r="BA83" s="41">
        <v>2.0</v>
      </c>
      <c r="BB83" s="38">
        <v>0.35</v>
      </c>
      <c r="BC83" s="53">
        <v>0.7</v>
      </c>
      <c r="BD83" s="38">
        <v>0.24986838872705577</v>
      </c>
      <c r="BE83" s="39">
        <v>0.49973677745411155</v>
      </c>
      <c r="BF83" s="53">
        <v>42.717</v>
      </c>
    </row>
    <row r="84" ht="15.75" customHeight="1">
      <c r="A84" s="29" t="s">
        <v>157</v>
      </c>
      <c r="B84" s="30" t="s">
        <v>158</v>
      </c>
      <c r="C84" s="31">
        <v>0.4564</v>
      </c>
      <c r="D84" s="32">
        <v>0.001446216035229923</v>
      </c>
      <c r="E84" s="33">
        <v>0.1005</v>
      </c>
      <c r="F84" s="32">
        <v>0.10978549848942598</v>
      </c>
      <c r="G84" s="34">
        <v>0.15676378772112384</v>
      </c>
      <c r="H84" s="32">
        <v>0.08786711402800688</v>
      </c>
      <c r="I84" s="33">
        <v>0.01</v>
      </c>
      <c r="J84" s="33">
        <v>0.5</v>
      </c>
      <c r="K84" s="33">
        <v>0.55</v>
      </c>
      <c r="L84" s="33">
        <v>0.78</v>
      </c>
      <c r="M84" s="33">
        <v>0.44</v>
      </c>
      <c r="N84" s="35">
        <v>2149.0</v>
      </c>
      <c r="O84" s="35">
        <v>40.0</v>
      </c>
      <c r="P84" s="36">
        <v>175.58</v>
      </c>
      <c r="Q84" s="36">
        <v>1.0129615384615385</v>
      </c>
      <c r="R84" s="37">
        <v>0.02918216888888889</v>
      </c>
      <c r="S84" s="37">
        <v>36.01860944166667</v>
      </c>
      <c r="T84" s="38">
        <v>0.0027126041673712995</v>
      </c>
      <c r="U84" s="39">
        <v>0.005425208334742599</v>
      </c>
      <c r="V84" s="40">
        <v>0.028808762999244834</v>
      </c>
      <c r="W84" s="41">
        <v>103.7115467972814</v>
      </c>
      <c r="X84" s="38">
        <v>0.004518476008778315</v>
      </c>
      <c r="Y84" s="39">
        <v>0.00903695201755663</v>
      </c>
      <c r="Z84" s="42">
        <v>35.55772660072648</v>
      </c>
      <c r="AA84" s="41">
        <v>2133.463596043589</v>
      </c>
      <c r="AB84" s="43">
        <v>0.0246</v>
      </c>
      <c r="AC84" s="44">
        <v>0.1231</v>
      </c>
      <c r="AD84" s="45">
        <v>17.91</v>
      </c>
      <c r="AE84" s="43">
        <v>0.0117</v>
      </c>
      <c r="AF84" s="46">
        <v>0.0584</v>
      </c>
      <c r="AG84" s="47">
        <v>13.45</v>
      </c>
      <c r="AH84" s="48">
        <v>0.13469536459269146</v>
      </c>
      <c r="AI84" s="49">
        <v>0.8979690972846098</v>
      </c>
      <c r="AJ84" s="38">
        <v>0.13301182327317984</v>
      </c>
      <c r="AK84" s="49">
        <v>0.8867454884878656</v>
      </c>
      <c r="AL84" s="48">
        <v>0.07524785194976864</v>
      </c>
      <c r="AM84" s="49">
        <v>0.501652346331791</v>
      </c>
      <c r="AN84" s="48">
        <v>0.12338169642857136</v>
      </c>
      <c r="AO84" s="49">
        <v>0.8225446428571425</v>
      </c>
      <c r="AP84" s="38">
        <v>0.365</v>
      </c>
      <c r="AQ84" s="39">
        <v>0.73</v>
      </c>
      <c r="AR84" s="50">
        <v>73.0</v>
      </c>
      <c r="AS84" s="38">
        <v>0.18392749244712991</v>
      </c>
      <c r="AT84" s="51">
        <v>0.36785498489425983</v>
      </c>
      <c r="AU84" s="52">
        <v>30.44</v>
      </c>
      <c r="AV84" s="38">
        <v>0.28381893860561913</v>
      </c>
      <c r="AW84" s="53">
        <v>0.5676378772112383</v>
      </c>
      <c r="AX84" s="54">
        <v>54.55</v>
      </c>
      <c r="AY84" s="38">
        <v>0.5</v>
      </c>
      <c r="AZ84" s="39">
        <v>1.0</v>
      </c>
      <c r="BA84" s="41">
        <v>2.0</v>
      </c>
      <c r="BB84" s="38">
        <v>0.2588</v>
      </c>
      <c r="BC84" s="53">
        <v>0.5176</v>
      </c>
      <c r="BD84" s="38">
        <v>0.1805355701400344</v>
      </c>
      <c r="BE84" s="39">
        <v>0.3610711402800688</v>
      </c>
      <c r="BF84" s="53">
        <v>30.864</v>
      </c>
    </row>
    <row r="85" ht="15.75" customHeight="1">
      <c r="A85" s="29" t="s">
        <v>159</v>
      </c>
      <c r="B85" s="30" t="s">
        <v>130</v>
      </c>
      <c r="C85" s="31">
        <v>0.4561</v>
      </c>
      <c r="D85" s="32">
        <v>0.01916483350641152</v>
      </c>
      <c r="E85" s="33">
        <v>0.0805</v>
      </c>
      <c r="F85" s="32">
        <v>0.13256344410876134</v>
      </c>
      <c r="G85" s="34">
        <v>0.11486992715920917</v>
      </c>
      <c r="H85" s="32">
        <v>0.10900074614817674</v>
      </c>
      <c r="I85" s="33">
        <v>0.1</v>
      </c>
      <c r="J85" s="33">
        <v>0.4</v>
      </c>
      <c r="K85" s="33">
        <v>0.66</v>
      </c>
      <c r="L85" s="33">
        <v>0.57</v>
      </c>
      <c r="M85" s="33">
        <v>0.55</v>
      </c>
      <c r="N85" s="35">
        <v>7257.0</v>
      </c>
      <c r="O85" s="35">
        <v>44.0</v>
      </c>
      <c r="P85" s="36">
        <v>329.09</v>
      </c>
      <c r="Q85" s="36">
        <v>1.7259965034965035</v>
      </c>
      <c r="R85" s="37">
        <v>0.222633887352</v>
      </c>
      <c r="S85" s="37">
        <v>2.9123618985</v>
      </c>
      <c r="T85" s="38">
        <v>6.05842418533652E-4</v>
      </c>
      <c r="U85" s="39">
        <v>0.001211684837067304</v>
      </c>
      <c r="V85" s="40">
        <v>0.12898860855221367</v>
      </c>
      <c r="W85" s="41">
        <v>464.3589907879692</v>
      </c>
      <c r="X85" s="38">
        <v>0.09521832511352395</v>
      </c>
      <c r="Y85" s="39">
        <v>0.1904366502270479</v>
      </c>
      <c r="Z85" s="42">
        <v>1.6873509839679115</v>
      </c>
      <c r="AA85" s="41">
        <v>101.2410590380747</v>
      </c>
      <c r="AB85" s="43">
        <v>0.0375</v>
      </c>
      <c r="AC85" s="44">
        <v>0.1873</v>
      </c>
      <c r="AD85" s="45">
        <v>27.25</v>
      </c>
      <c r="AE85" s="43">
        <v>0.0162</v>
      </c>
      <c r="AF85" s="46">
        <v>0.0808</v>
      </c>
      <c r="AG85" s="47">
        <v>18.605</v>
      </c>
      <c r="AH85" s="48">
        <v>0.11938154720756544</v>
      </c>
      <c r="AI85" s="49">
        <v>0.7958769813837696</v>
      </c>
      <c r="AJ85" s="38">
        <v>0.12421324919337944</v>
      </c>
      <c r="AK85" s="49">
        <v>0.828088327955863</v>
      </c>
      <c r="AL85" s="48">
        <v>0.029298732171156913</v>
      </c>
      <c r="AM85" s="49">
        <v>0.1953248811410461</v>
      </c>
      <c r="AN85" s="48">
        <v>0.07606132075471699</v>
      </c>
      <c r="AO85" s="49">
        <v>0.5070754716981133</v>
      </c>
      <c r="AP85" s="38">
        <v>0.3975</v>
      </c>
      <c r="AQ85" s="39">
        <v>0.795</v>
      </c>
      <c r="AR85" s="50">
        <v>79.5</v>
      </c>
      <c r="AS85" s="38">
        <v>0.26531722054380663</v>
      </c>
      <c r="AT85" s="51">
        <v>0.5306344410876133</v>
      </c>
      <c r="AU85" s="52">
        <v>43.91</v>
      </c>
      <c r="AV85" s="38">
        <v>0.07434963579604578</v>
      </c>
      <c r="AW85" s="53">
        <v>0.14869927159209156</v>
      </c>
      <c r="AX85" s="54">
        <v>14.29</v>
      </c>
      <c r="AY85" s="38">
        <v>0.5</v>
      </c>
      <c r="AZ85" s="39">
        <v>1.0</v>
      </c>
      <c r="BA85" s="41">
        <v>2.0</v>
      </c>
      <c r="BB85" s="38">
        <v>0.2941</v>
      </c>
      <c r="BC85" s="53">
        <v>0.5882</v>
      </c>
      <c r="BD85" s="38">
        <v>0.25090373074088373</v>
      </c>
      <c r="BE85" s="39">
        <v>0.5018074614817675</v>
      </c>
      <c r="BF85" s="53">
        <v>42.894</v>
      </c>
    </row>
    <row r="86" ht="15.75" customHeight="1">
      <c r="A86" s="29" t="s">
        <v>160</v>
      </c>
      <c r="B86" s="30" t="s">
        <v>155</v>
      </c>
      <c r="C86" s="31">
        <v>0.4459</v>
      </c>
      <c r="D86" s="32">
        <v>0.007093551812852141</v>
      </c>
      <c r="E86" s="33">
        <v>0.1031</v>
      </c>
      <c r="F86" s="32">
        <v>0.116487915407855</v>
      </c>
      <c r="G86" s="34">
        <v>0.12432882414151925</v>
      </c>
      <c r="H86" s="32">
        <v>0.09496046572842454</v>
      </c>
      <c r="I86" s="33">
        <v>0.04</v>
      </c>
      <c r="J86" s="33">
        <v>0.52</v>
      </c>
      <c r="K86" s="33">
        <v>0.58</v>
      </c>
      <c r="L86" s="33">
        <v>0.62</v>
      </c>
      <c r="M86" s="33">
        <v>0.47</v>
      </c>
      <c r="N86" s="35">
        <v>3121.0</v>
      </c>
      <c r="O86" s="35">
        <v>44.0</v>
      </c>
      <c r="P86" s="36">
        <v>458.18</v>
      </c>
      <c r="Q86" s="36">
        <v>2.403041958041958</v>
      </c>
      <c r="R86" s="37">
        <v>0.43984115999999995</v>
      </c>
      <c r="S86" s="37">
        <v>11.0182644</v>
      </c>
      <c r="T86" s="38">
        <v>4.2694951186864104E-4</v>
      </c>
      <c r="U86" s="39">
        <v>8.538990237372821E-4</v>
      </c>
      <c r="V86" s="40">
        <v>0.18303515613950846</v>
      </c>
      <c r="W86" s="41">
        <v>658.9265621022305</v>
      </c>
      <c r="X86" s="38">
        <v>0.03504080955239206</v>
      </c>
      <c r="Y86" s="39">
        <v>0.07008161910478412</v>
      </c>
      <c r="Z86" s="42">
        <v>4.5851319254441485</v>
      </c>
      <c r="AA86" s="41">
        <v>275.1079155266489</v>
      </c>
      <c r="AB86" s="43">
        <v>0.0505</v>
      </c>
      <c r="AC86" s="44">
        <v>0.2526</v>
      </c>
      <c r="AD86" s="45">
        <v>36.74</v>
      </c>
      <c r="AE86" s="43">
        <v>0.0185</v>
      </c>
      <c r="AF86" s="46">
        <v>0.0925</v>
      </c>
      <c r="AG86" s="47">
        <v>21.286</v>
      </c>
      <c r="AH86" s="48">
        <v>0.1322991013015151</v>
      </c>
      <c r="AI86" s="49">
        <v>0.8819940086767674</v>
      </c>
      <c r="AJ86" s="38">
        <v>0.13862935752143749</v>
      </c>
      <c r="AK86" s="49">
        <v>0.9241957168095833</v>
      </c>
      <c r="AL86" s="48">
        <v>0.039102979274611406</v>
      </c>
      <c r="AM86" s="49">
        <v>0.26068652849740936</v>
      </c>
      <c r="AN86" s="48">
        <v>0.13634311512415354</v>
      </c>
      <c r="AO86" s="49">
        <v>0.9089541008276902</v>
      </c>
      <c r="AP86" s="38">
        <v>0.3425</v>
      </c>
      <c r="AQ86" s="39">
        <v>0.685</v>
      </c>
      <c r="AR86" s="50">
        <v>68.5</v>
      </c>
      <c r="AS86" s="38">
        <v>0.23993957703927493</v>
      </c>
      <c r="AT86" s="51">
        <v>0.47987915407854986</v>
      </c>
      <c r="AU86" s="52">
        <v>39.71</v>
      </c>
      <c r="AV86" s="38">
        <v>0.12164412070759625</v>
      </c>
      <c r="AW86" s="53">
        <v>0.2432882414151925</v>
      </c>
      <c r="AX86" s="54">
        <v>23.38</v>
      </c>
      <c r="AY86" s="38">
        <v>0.5</v>
      </c>
      <c r="AZ86" s="39">
        <v>1.0</v>
      </c>
      <c r="BA86" s="41">
        <v>2.0</v>
      </c>
      <c r="BB86" s="38">
        <v>0.26175</v>
      </c>
      <c r="BC86" s="53">
        <v>0.5235</v>
      </c>
      <c r="BD86" s="38">
        <v>0.21305232864212265</v>
      </c>
      <c r="BE86" s="39">
        <v>0.4261046572842453</v>
      </c>
      <c r="BF86" s="53">
        <v>36.423</v>
      </c>
    </row>
    <row r="87" ht="15.75" customHeight="1">
      <c r="A87" s="29" t="s">
        <v>161</v>
      </c>
      <c r="B87" s="30" t="s">
        <v>111</v>
      </c>
      <c r="C87" s="31">
        <v>0.4376</v>
      </c>
      <c r="D87" s="32">
        <v>0.007480340516770265</v>
      </c>
      <c r="E87" s="33">
        <v>0.0806</v>
      </c>
      <c r="F87" s="32">
        <v>0.12297462235649546</v>
      </c>
      <c r="G87" s="34">
        <v>0.12972944849115506</v>
      </c>
      <c r="H87" s="32">
        <v>0.0968810697364265</v>
      </c>
      <c r="I87" s="33">
        <v>0.04</v>
      </c>
      <c r="J87" s="33">
        <v>0.4</v>
      </c>
      <c r="K87" s="33">
        <v>0.61</v>
      </c>
      <c r="L87" s="33">
        <v>0.65</v>
      </c>
      <c r="M87" s="33">
        <v>0.48</v>
      </c>
      <c r="N87" s="35">
        <v>3322.0</v>
      </c>
      <c r="O87" s="35">
        <v>44.0</v>
      </c>
      <c r="P87" s="36">
        <v>526.34</v>
      </c>
      <c r="Q87" s="36">
        <v>2.760524475524476</v>
      </c>
      <c r="R87" s="37">
        <v>0.8664456</v>
      </c>
      <c r="S87" s="37">
        <v>11.937871600000001</v>
      </c>
      <c r="T87" s="38">
        <v>2.489782080233493E-4</v>
      </c>
      <c r="U87" s="39">
        <v>4.979564160466986E-4</v>
      </c>
      <c r="V87" s="40">
        <v>0.31386992134361813</v>
      </c>
      <c r="W87" s="41">
        <v>1129.9317168370253</v>
      </c>
      <c r="X87" s="38">
        <v>0.03715272437582797</v>
      </c>
      <c r="Y87" s="39">
        <v>0.07430544875165594</v>
      </c>
      <c r="Z87" s="42">
        <v>4.3244940249015205</v>
      </c>
      <c r="AA87" s="41">
        <v>259.4696414940912</v>
      </c>
      <c r="AB87" s="43">
        <v>0.0262</v>
      </c>
      <c r="AC87" s="44">
        <v>0.1312</v>
      </c>
      <c r="AD87" s="45">
        <v>19.09</v>
      </c>
      <c r="AE87" s="43">
        <v>0.0186</v>
      </c>
      <c r="AF87" s="46">
        <v>0.0931</v>
      </c>
      <c r="AG87" s="47">
        <v>21.431</v>
      </c>
      <c r="AH87" s="48">
        <v>0.11505481029297354</v>
      </c>
      <c r="AI87" s="49">
        <v>0.7670320686198236</v>
      </c>
      <c r="AJ87" s="38">
        <v>0.14266489596228524</v>
      </c>
      <c r="AK87" s="49">
        <v>0.951099306415235</v>
      </c>
      <c r="AL87" s="48">
        <v>0.017833876221498353</v>
      </c>
      <c r="AM87" s="49">
        <v>0.11889250814332235</v>
      </c>
      <c r="AN87" s="48">
        <v>0.08245508982035928</v>
      </c>
      <c r="AO87" s="49">
        <v>0.5497005988023952</v>
      </c>
      <c r="AP87" s="38">
        <v>0.39299999999999996</v>
      </c>
      <c r="AQ87" s="39">
        <v>0.7859999999999999</v>
      </c>
      <c r="AR87" s="50">
        <v>78.6</v>
      </c>
      <c r="AS87" s="38">
        <v>0.22187311178247734</v>
      </c>
      <c r="AT87" s="51">
        <v>0.4437462235649547</v>
      </c>
      <c r="AU87" s="52">
        <v>36.72</v>
      </c>
      <c r="AV87" s="38">
        <v>0.14864724245577524</v>
      </c>
      <c r="AW87" s="53">
        <v>0.29729448491155047</v>
      </c>
      <c r="AX87" s="54">
        <v>28.57</v>
      </c>
      <c r="AY87" s="38">
        <v>0.5</v>
      </c>
      <c r="AZ87" s="39">
        <v>1.0</v>
      </c>
      <c r="BA87" s="41">
        <v>2.0</v>
      </c>
      <c r="BB87" s="38">
        <v>0.2912</v>
      </c>
      <c r="BC87" s="53">
        <v>0.5824</v>
      </c>
      <c r="BD87" s="38">
        <v>0.19320534868213246</v>
      </c>
      <c r="BE87" s="39">
        <v>0.3864106973642649</v>
      </c>
      <c r="BF87" s="53">
        <v>33.03</v>
      </c>
    </row>
    <row r="88" ht="15.75" customHeight="1">
      <c r="A88" s="29" t="s">
        <v>162</v>
      </c>
      <c r="B88" s="30" t="s">
        <v>155</v>
      </c>
      <c r="C88" s="31">
        <v>0.4282</v>
      </c>
      <c r="D88" s="32">
        <v>0.004012952289842871</v>
      </c>
      <c r="E88" s="33">
        <v>0.1228</v>
      </c>
      <c r="F88" s="32">
        <v>0.0994773413897281</v>
      </c>
      <c r="G88" s="34">
        <v>0.13514047866805412</v>
      </c>
      <c r="H88" s="32">
        <v>0.06680113653645925</v>
      </c>
      <c r="I88" s="33">
        <v>0.02</v>
      </c>
      <c r="J88" s="33">
        <v>0.61</v>
      </c>
      <c r="K88" s="33">
        <v>0.5</v>
      </c>
      <c r="L88" s="33">
        <v>0.68</v>
      </c>
      <c r="M88" s="33">
        <v>0.33</v>
      </c>
      <c r="N88" s="35">
        <v>3331.0</v>
      </c>
      <c r="O88" s="35">
        <v>40.0</v>
      </c>
      <c r="P88" s="36">
        <v>254.98</v>
      </c>
      <c r="Q88" s="36">
        <v>1.4710384615384613</v>
      </c>
      <c r="R88" s="37">
        <v>0.155618</v>
      </c>
      <c r="S88" s="37">
        <v>12.2294496</v>
      </c>
      <c r="T88" s="38">
        <v>7.38712135815773E-4</v>
      </c>
      <c r="U88" s="39">
        <v>0.001477424271631546</v>
      </c>
      <c r="V88" s="40">
        <v>0.1057878526420373</v>
      </c>
      <c r="W88" s="41">
        <v>380.8362695113343</v>
      </c>
      <c r="X88" s="38">
        <v>0.01932604931339858</v>
      </c>
      <c r="Y88" s="39">
        <v>0.03865209862679716</v>
      </c>
      <c r="Z88" s="42">
        <v>8.313480523962665</v>
      </c>
      <c r="AA88" s="41">
        <v>498.8088314377599</v>
      </c>
      <c r="AB88" s="43">
        <v>0.0179</v>
      </c>
      <c r="AC88" s="44">
        <v>0.0893</v>
      </c>
      <c r="AD88" s="45">
        <v>12.99</v>
      </c>
      <c r="AE88" s="43">
        <v>0.0042</v>
      </c>
      <c r="AF88" s="46">
        <v>0.0212</v>
      </c>
      <c r="AG88" s="47">
        <v>4.886</v>
      </c>
      <c r="AH88" s="48">
        <v>0.1465757549655595</v>
      </c>
      <c r="AI88" s="49">
        <v>0.9771716997703968</v>
      </c>
      <c r="AJ88" s="38">
        <v>0.14533678756476684</v>
      </c>
      <c r="AK88" s="49">
        <v>0.9689119170984457</v>
      </c>
      <c r="AL88" s="48">
        <v>0.15</v>
      </c>
      <c r="AM88" s="49">
        <v>1.0</v>
      </c>
      <c r="AN88" s="48">
        <v>0.15</v>
      </c>
      <c r="AO88" s="49">
        <v>1.0</v>
      </c>
      <c r="AP88" s="38">
        <v>0.285</v>
      </c>
      <c r="AQ88" s="39">
        <v>0.57</v>
      </c>
      <c r="AR88" s="50">
        <v>57.0</v>
      </c>
      <c r="AS88" s="38">
        <v>0.21238670694864048</v>
      </c>
      <c r="AT88" s="51">
        <v>0.42477341389728096</v>
      </c>
      <c r="AU88" s="52">
        <v>35.15</v>
      </c>
      <c r="AV88" s="38">
        <v>0.17570239334027057</v>
      </c>
      <c r="AW88" s="53">
        <v>0.35140478668054115</v>
      </c>
      <c r="AX88" s="54">
        <v>33.77</v>
      </c>
      <c r="AY88" s="38">
        <v>0.5</v>
      </c>
      <c r="AZ88" s="39">
        <v>1.0</v>
      </c>
      <c r="BA88" s="41">
        <v>2.0</v>
      </c>
      <c r="BB88" s="38">
        <v>0.13825</v>
      </c>
      <c r="BC88" s="53">
        <v>0.2765</v>
      </c>
      <c r="BD88" s="38">
        <v>0.19575568268229623</v>
      </c>
      <c r="BE88" s="39">
        <v>0.39151136536459247</v>
      </c>
      <c r="BF88" s="53">
        <v>33.466</v>
      </c>
    </row>
    <row r="89" ht="15.75" customHeight="1">
      <c r="A89" s="29" t="s">
        <v>163</v>
      </c>
      <c r="B89" s="30" t="s">
        <v>130</v>
      </c>
      <c r="C89" s="31">
        <v>0.4182</v>
      </c>
      <c r="D89" s="32">
        <v>0.004148997182341051</v>
      </c>
      <c r="E89" s="33">
        <v>0.0973</v>
      </c>
      <c r="F89" s="32">
        <v>0.11224108761329306</v>
      </c>
      <c r="G89" s="34">
        <v>0.12972944849115506</v>
      </c>
      <c r="H89" s="32">
        <v>0.07476526398296658</v>
      </c>
      <c r="I89" s="33">
        <v>0.02</v>
      </c>
      <c r="J89" s="33">
        <v>0.49</v>
      </c>
      <c r="K89" s="33">
        <v>0.56</v>
      </c>
      <c r="L89" s="33">
        <v>0.65</v>
      </c>
      <c r="M89" s="33">
        <v>0.37</v>
      </c>
      <c r="N89" s="35">
        <v>1116.0</v>
      </c>
      <c r="O89" s="35">
        <v>48.0</v>
      </c>
      <c r="P89" s="36">
        <v>220.3</v>
      </c>
      <c r="Q89" s="36">
        <v>1.0591346153846155</v>
      </c>
      <c r="R89" s="37">
        <v>0.219881429348</v>
      </c>
      <c r="S89" s="37">
        <v>8.354427493066668</v>
      </c>
      <c r="T89" s="38">
        <v>3.7642082842153523E-4</v>
      </c>
      <c r="U89" s="39">
        <v>7.528416568430705E-4</v>
      </c>
      <c r="V89" s="40">
        <v>0.20760479938440307</v>
      </c>
      <c r="W89" s="41">
        <v>747.377277783851</v>
      </c>
      <c r="X89" s="38">
        <v>0.02036856508328372</v>
      </c>
      <c r="Y89" s="39">
        <v>0.04073713016656744</v>
      </c>
      <c r="Z89" s="42">
        <v>7.887975118283553</v>
      </c>
      <c r="AA89" s="41">
        <v>473.2785070970132</v>
      </c>
      <c r="AB89" s="43">
        <v>0.0248</v>
      </c>
      <c r="AC89" s="44">
        <v>0.1241</v>
      </c>
      <c r="AD89" s="45">
        <v>18.06</v>
      </c>
      <c r="AE89" s="43">
        <v>0.0203</v>
      </c>
      <c r="AF89" s="46">
        <v>0.1014</v>
      </c>
      <c r="AG89" s="47">
        <v>23.35</v>
      </c>
      <c r="AH89" s="48">
        <v>0.1377688649590264</v>
      </c>
      <c r="AI89" s="49">
        <v>0.9184590997268428</v>
      </c>
      <c r="AJ89" s="38">
        <v>0.14986320109439125</v>
      </c>
      <c r="AK89" s="49">
        <v>0.9990880072959416</v>
      </c>
      <c r="AL89" s="48">
        <v>0.0703484320557491</v>
      </c>
      <c r="AM89" s="49">
        <v>0.4689895470383274</v>
      </c>
      <c r="AN89" s="48">
        <v>0.08330550918196995</v>
      </c>
      <c r="AO89" s="49">
        <v>0.555370061213133</v>
      </c>
      <c r="AP89" s="38">
        <v>0.369</v>
      </c>
      <c r="AQ89" s="39">
        <v>0.738</v>
      </c>
      <c r="AR89" s="50">
        <v>73.8</v>
      </c>
      <c r="AS89" s="38">
        <v>0.19220543806646526</v>
      </c>
      <c r="AT89" s="51">
        <v>0.3844108761329305</v>
      </c>
      <c r="AU89" s="52">
        <v>31.81</v>
      </c>
      <c r="AV89" s="38">
        <v>0.14864724245577524</v>
      </c>
      <c r="AW89" s="53">
        <v>0.29729448491155047</v>
      </c>
      <c r="AX89" s="54">
        <v>28.57</v>
      </c>
      <c r="AY89" s="38">
        <v>0.5</v>
      </c>
      <c r="AZ89" s="39">
        <v>1.0</v>
      </c>
      <c r="BA89" s="41">
        <v>2.0</v>
      </c>
      <c r="BB89" s="38">
        <v>0.2</v>
      </c>
      <c r="BC89" s="53">
        <v>0.4</v>
      </c>
      <c r="BD89" s="38">
        <v>0.17382631991483288</v>
      </c>
      <c r="BE89" s="39">
        <v>0.34765263982966577</v>
      </c>
      <c r="BF89" s="53">
        <v>29.717</v>
      </c>
    </row>
    <row r="90" ht="15.75" customHeight="1">
      <c r="A90" s="29" t="s">
        <v>164</v>
      </c>
      <c r="B90" s="30" t="s">
        <v>130</v>
      </c>
      <c r="C90" s="31">
        <v>0.415</v>
      </c>
      <c r="D90" s="32">
        <v>0.09029768977763292</v>
      </c>
      <c r="E90" s="33">
        <v>0.0749</v>
      </c>
      <c r="F90" s="32">
        <v>0.08694078549848944</v>
      </c>
      <c r="G90" s="34">
        <v>0.04595213319458897</v>
      </c>
      <c r="H90" s="32">
        <v>0.1169816333836381</v>
      </c>
      <c r="I90" s="33">
        <v>0.45</v>
      </c>
      <c r="J90" s="33">
        <v>0.37</v>
      </c>
      <c r="K90" s="33">
        <v>0.43</v>
      </c>
      <c r="L90" s="33">
        <v>0.23</v>
      </c>
      <c r="M90" s="33">
        <v>0.58</v>
      </c>
      <c r="N90" s="35">
        <v>3698.0</v>
      </c>
      <c r="O90" s="35">
        <v>45.0</v>
      </c>
      <c r="P90" s="36">
        <v>248.0</v>
      </c>
      <c r="Q90" s="36">
        <v>1.2717948717948717</v>
      </c>
      <c r="R90" s="37">
        <v>3.546368682352941E-4</v>
      </c>
      <c r="S90" s="37">
        <v>1.1932720297333332</v>
      </c>
      <c r="T90" s="38">
        <v>0.28024909691704325</v>
      </c>
      <c r="U90" s="39">
        <v>0.5604981938340865</v>
      </c>
      <c r="V90" s="40">
        <v>2.788475375237192E-4</v>
      </c>
      <c r="W90" s="41">
        <v>1.0038511350853891</v>
      </c>
      <c r="X90" s="38">
        <v>0.17123935197112133</v>
      </c>
      <c r="Y90" s="39">
        <v>0.34247870394224267</v>
      </c>
      <c r="Z90" s="42">
        <v>0.9382582491854838</v>
      </c>
      <c r="AA90" s="41">
        <v>56.29549495112903</v>
      </c>
      <c r="AB90" s="43">
        <v>0.024</v>
      </c>
      <c r="AC90" s="44">
        <v>0.1199</v>
      </c>
      <c r="AD90" s="45">
        <v>17.45</v>
      </c>
      <c r="AE90" s="43">
        <v>0.0244</v>
      </c>
      <c r="AF90" s="46">
        <v>0.122</v>
      </c>
      <c r="AG90" s="47">
        <v>28.079</v>
      </c>
      <c r="AH90" s="48">
        <v>0.10769898251990721</v>
      </c>
      <c r="AI90" s="49">
        <v>0.7179932167993814</v>
      </c>
      <c r="AJ90" s="38">
        <v>0.1194872342768722</v>
      </c>
      <c r="AK90" s="49">
        <v>0.7965815618458147</v>
      </c>
      <c r="AL90" s="48">
        <v>0.05155185465556395</v>
      </c>
      <c r="AM90" s="49">
        <v>0.343679031037093</v>
      </c>
      <c r="AN90" s="48">
        <v>0.04723542116630671</v>
      </c>
      <c r="AO90" s="49">
        <v>0.3149028077753781</v>
      </c>
      <c r="AP90" s="38">
        <v>0.177</v>
      </c>
      <c r="AQ90" s="39">
        <v>0.354</v>
      </c>
      <c r="AR90" s="50">
        <v>35.4</v>
      </c>
      <c r="AS90" s="38">
        <v>0.25770392749244714</v>
      </c>
      <c r="AT90" s="51">
        <v>0.5154078549848943</v>
      </c>
      <c r="AU90" s="52">
        <v>42.65</v>
      </c>
      <c r="AV90" s="38">
        <v>0.22976066597294484</v>
      </c>
      <c r="AW90" s="53">
        <v>0.4595213319458897</v>
      </c>
      <c r="AX90" s="54">
        <v>44.16</v>
      </c>
      <c r="AY90" s="38">
        <v>0.0</v>
      </c>
      <c r="AZ90" s="39">
        <v>0.0</v>
      </c>
      <c r="BA90" s="41">
        <v>0.0</v>
      </c>
      <c r="BB90" s="38">
        <v>0.3588</v>
      </c>
      <c r="BC90" s="53">
        <v>0.7176</v>
      </c>
      <c r="BD90" s="38">
        <v>0.22610816691819044</v>
      </c>
      <c r="BE90" s="39">
        <v>0.4522163338363809</v>
      </c>
      <c r="BF90" s="53">
        <v>38.655</v>
      </c>
    </row>
    <row r="91" ht="15.75" customHeight="1">
      <c r="A91" s="29" t="s">
        <v>165</v>
      </c>
      <c r="B91" s="30" t="s">
        <v>158</v>
      </c>
      <c r="C91" s="31">
        <v>0.4112</v>
      </c>
      <c r="D91" s="32">
        <v>0.0017256940492996276</v>
      </c>
      <c r="E91" s="33">
        <v>0.0773</v>
      </c>
      <c r="F91" s="32">
        <v>0.09117673716012085</v>
      </c>
      <c r="G91" s="34">
        <v>0.13243496357960458</v>
      </c>
      <c r="H91" s="32">
        <v>0.10856913241848876</v>
      </c>
      <c r="I91" s="33">
        <v>0.01</v>
      </c>
      <c r="J91" s="33">
        <v>0.39</v>
      </c>
      <c r="K91" s="33">
        <v>0.46</v>
      </c>
      <c r="L91" s="33">
        <v>0.66</v>
      </c>
      <c r="M91" s="33">
        <v>0.54</v>
      </c>
      <c r="N91" s="35">
        <v>2188.0</v>
      </c>
      <c r="O91" s="35">
        <v>40.0</v>
      </c>
      <c r="P91" s="36">
        <v>333.56</v>
      </c>
      <c r="Q91" s="36">
        <v>1.9243846153846154</v>
      </c>
      <c r="R91" s="37">
        <v>0.17366669999999998</v>
      </c>
      <c r="S91" s="37">
        <v>39.830373333333334</v>
      </c>
      <c r="T91" s="38">
        <v>8.65937125678873E-4</v>
      </c>
      <c r="U91" s="39">
        <v>0.001731874251357746</v>
      </c>
      <c r="V91" s="40">
        <v>0.09024531718431465</v>
      </c>
      <c r="W91" s="41">
        <v>324.8831418635327</v>
      </c>
      <c r="X91" s="38">
        <v>0.007762533120819265</v>
      </c>
      <c r="Y91" s="39">
        <v>0.01552506624163853</v>
      </c>
      <c r="Z91" s="42">
        <v>20.69771968394825</v>
      </c>
      <c r="AA91" s="41">
        <v>1241.863181036895</v>
      </c>
      <c r="AB91" s="43">
        <v>0.0197</v>
      </c>
      <c r="AC91" s="44">
        <v>0.0985</v>
      </c>
      <c r="AD91" s="45">
        <v>14.33</v>
      </c>
      <c r="AE91" s="43">
        <v>0.041</v>
      </c>
      <c r="AF91" s="46">
        <v>0.2052</v>
      </c>
      <c r="AG91" s="47">
        <v>47.23</v>
      </c>
      <c r="AH91" s="48">
        <v>0.09378031528258049</v>
      </c>
      <c r="AI91" s="49">
        <v>0.6252021018838699</v>
      </c>
      <c r="AJ91" s="38">
        <v>0.11515198005697819</v>
      </c>
      <c r="AK91" s="49">
        <v>0.7676798670465212</v>
      </c>
      <c r="AL91" s="48">
        <v>0.03049001814882033</v>
      </c>
      <c r="AM91" s="49">
        <v>0.2032667876588022</v>
      </c>
      <c r="AN91" s="48">
        <v>0.08618859915100063</v>
      </c>
      <c r="AO91" s="49">
        <v>0.5745906610066709</v>
      </c>
      <c r="AP91" s="38">
        <v>0.2325</v>
      </c>
      <c r="AQ91" s="39">
        <v>0.465</v>
      </c>
      <c r="AR91" s="50">
        <v>46.5</v>
      </c>
      <c r="AS91" s="38">
        <v>0.22338368580060422</v>
      </c>
      <c r="AT91" s="51">
        <v>0.44676737160120844</v>
      </c>
      <c r="AU91" s="52">
        <v>36.97</v>
      </c>
      <c r="AV91" s="38">
        <v>0.1621748178980229</v>
      </c>
      <c r="AW91" s="53">
        <v>0.3243496357960458</v>
      </c>
      <c r="AX91" s="54">
        <v>31.17</v>
      </c>
      <c r="AY91" s="38">
        <v>0.5</v>
      </c>
      <c r="AZ91" s="39">
        <v>1.0</v>
      </c>
      <c r="BA91" s="41">
        <v>2.0</v>
      </c>
      <c r="BB91" s="38">
        <v>0.31765</v>
      </c>
      <c r="BC91" s="53">
        <v>0.6353</v>
      </c>
      <c r="BD91" s="38">
        <v>0.22519566209244377</v>
      </c>
      <c r="BE91" s="39">
        <v>0.45039132418488753</v>
      </c>
      <c r="BF91" s="53">
        <v>38.499</v>
      </c>
    </row>
    <row r="92" ht="15.75" customHeight="1">
      <c r="A92" s="29" t="s">
        <v>166</v>
      </c>
      <c r="B92" s="30" t="s">
        <v>62</v>
      </c>
      <c r="C92" s="31">
        <v>0.4091</v>
      </c>
      <c r="D92" s="32">
        <v>0.015557783378853102</v>
      </c>
      <c r="E92" s="33">
        <v>0.0593</v>
      </c>
      <c r="F92" s="32">
        <v>0.11817854984894259</v>
      </c>
      <c r="G92" s="34">
        <v>0.1189177939646202</v>
      </c>
      <c r="H92" s="32">
        <v>0.09715319856338984</v>
      </c>
      <c r="I92" s="33">
        <v>0.08</v>
      </c>
      <c r="J92" s="33">
        <v>0.3</v>
      </c>
      <c r="K92" s="33">
        <v>0.59</v>
      </c>
      <c r="L92" s="33">
        <v>0.59</v>
      </c>
      <c r="M92" s="33">
        <v>0.49</v>
      </c>
      <c r="N92" s="35">
        <v>3990.0</v>
      </c>
      <c r="O92" s="35">
        <v>40.0</v>
      </c>
      <c r="P92" s="36">
        <v>371.56</v>
      </c>
      <c r="Q92" s="36">
        <v>2.1436153846153845</v>
      </c>
      <c r="R92" s="37">
        <v>0.222</v>
      </c>
      <c r="S92" s="37">
        <v>4.470833333333333</v>
      </c>
      <c r="T92" s="38">
        <v>7.545793677873052E-4</v>
      </c>
      <c r="U92" s="39">
        <v>0.0015091587355746104</v>
      </c>
      <c r="V92" s="40">
        <v>0.10356335450532889</v>
      </c>
      <c r="W92" s="41">
        <v>372.82807621918397</v>
      </c>
      <c r="X92" s="38">
        <v>0.0770343375264782</v>
      </c>
      <c r="Y92" s="39">
        <v>0.1540686750529564</v>
      </c>
      <c r="Z92" s="42">
        <v>2.085650889343429</v>
      </c>
      <c r="AA92" s="41">
        <v>125.13905336060573</v>
      </c>
      <c r="AB92" s="43">
        <v>0.0265</v>
      </c>
      <c r="AC92" s="44">
        <v>0.1323</v>
      </c>
      <c r="AD92" s="45">
        <v>19.24</v>
      </c>
      <c r="AE92" s="43">
        <v>0.0362</v>
      </c>
      <c r="AF92" s="46">
        <v>0.1811</v>
      </c>
      <c r="AG92" s="47">
        <v>41.692</v>
      </c>
      <c r="AH92" s="48">
        <v>0.08709303329645911</v>
      </c>
      <c r="AI92" s="49">
        <v>0.5806202219763941</v>
      </c>
      <c r="AJ92" s="38">
        <v>0.10514406530491822</v>
      </c>
      <c r="AK92" s="49">
        <v>0.7009604353661215</v>
      </c>
      <c r="AL92" s="48">
        <v>0.0</v>
      </c>
      <c r="AM92" s="49">
        <v>0.0</v>
      </c>
      <c r="AN92" s="48">
        <v>0.041703248463564525</v>
      </c>
      <c r="AO92" s="49">
        <v>0.27802165642376353</v>
      </c>
      <c r="AP92" s="38">
        <v>0.34049999999999997</v>
      </c>
      <c r="AQ92" s="39">
        <v>0.6809999999999999</v>
      </c>
      <c r="AR92" s="50">
        <v>68.1</v>
      </c>
      <c r="AS92" s="38">
        <v>0.250392749244713</v>
      </c>
      <c r="AT92" s="51">
        <v>0.500785498489426</v>
      </c>
      <c r="AU92" s="52">
        <v>41.44</v>
      </c>
      <c r="AV92" s="38">
        <v>0.09458896982310094</v>
      </c>
      <c r="AW92" s="53">
        <v>0.1891779396462019</v>
      </c>
      <c r="AX92" s="54">
        <v>18.18</v>
      </c>
      <c r="AY92" s="38">
        <v>0.5</v>
      </c>
      <c r="AZ92" s="39">
        <v>1.0</v>
      </c>
      <c r="BA92" s="41">
        <v>2.0</v>
      </c>
      <c r="BB92" s="38">
        <v>0.2647</v>
      </c>
      <c r="BC92" s="53">
        <v>0.5294</v>
      </c>
      <c r="BD92" s="38">
        <v>0.2210659928169492</v>
      </c>
      <c r="BE92" s="39">
        <v>0.4421319856338984</v>
      </c>
      <c r="BF92" s="53">
        <v>37.793</v>
      </c>
    </row>
    <row r="93" ht="15.75" customHeight="1">
      <c r="A93" s="29" t="s">
        <v>167</v>
      </c>
      <c r="B93" s="30" t="s">
        <v>138</v>
      </c>
      <c r="C93" s="31">
        <v>0.4069</v>
      </c>
      <c r="D93" s="32">
        <v>0.0038508652145995493</v>
      </c>
      <c r="E93" s="33">
        <v>0.0779</v>
      </c>
      <c r="F93" s="32">
        <v>0.11173262839879156</v>
      </c>
      <c r="G93" s="34">
        <v>0.12972944849115506</v>
      </c>
      <c r="H93" s="32">
        <v>0.08369300974508359</v>
      </c>
      <c r="I93" s="33">
        <v>0.02</v>
      </c>
      <c r="J93" s="33">
        <v>0.39</v>
      </c>
      <c r="K93" s="33">
        <v>0.56</v>
      </c>
      <c r="L93" s="33">
        <v>0.65</v>
      </c>
      <c r="M93" s="33">
        <v>0.42</v>
      </c>
      <c r="N93" s="35">
        <v>5221.0</v>
      </c>
      <c r="O93" s="35">
        <v>40.0</v>
      </c>
      <c r="P93" s="36">
        <v>647.32</v>
      </c>
      <c r="Q93" s="36">
        <v>3.734538461538462</v>
      </c>
      <c r="R93" s="37">
        <v>0.856883625</v>
      </c>
      <c r="S93" s="37">
        <v>31.723819875</v>
      </c>
      <c r="T93" s="38">
        <v>3.405854795431793E-4</v>
      </c>
      <c r="U93" s="39">
        <v>6.811709590863585E-4</v>
      </c>
      <c r="V93" s="40">
        <v>0.22944833312735585</v>
      </c>
      <c r="W93" s="41">
        <v>826.013999258481</v>
      </c>
      <c r="X93" s="38">
        <v>0.018913740593454565</v>
      </c>
      <c r="Y93" s="39">
        <v>0.03782748118690913</v>
      </c>
      <c r="Z93" s="42">
        <v>8.494709641290243</v>
      </c>
      <c r="AA93" s="41">
        <v>509.68257847741455</v>
      </c>
      <c r="AB93" s="43">
        <v>0.052</v>
      </c>
      <c r="AC93" s="44">
        <v>0.2599</v>
      </c>
      <c r="AD93" s="45">
        <v>37.8</v>
      </c>
      <c r="AE93" s="43">
        <v>0.0314</v>
      </c>
      <c r="AF93" s="46">
        <v>0.1568</v>
      </c>
      <c r="AG93" s="47">
        <v>36.094</v>
      </c>
      <c r="AH93" s="48">
        <v>0.12080198191320102</v>
      </c>
      <c r="AI93" s="49">
        <v>0.8053465460880068</v>
      </c>
      <c r="AJ93" s="38">
        <v>0.13079755446451588</v>
      </c>
      <c r="AK93" s="49">
        <v>0.8719836964301059</v>
      </c>
      <c r="AL93" s="48">
        <v>0.02884280742459398</v>
      </c>
      <c r="AM93" s="49">
        <v>0.19228538283062654</v>
      </c>
      <c r="AN93" s="48">
        <v>0.025477805178791637</v>
      </c>
      <c r="AO93" s="49">
        <v>0.16985203452527758</v>
      </c>
      <c r="AP93" s="38">
        <v>0.2725</v>
      </c>
      <c r="AQ93" s="39">
        <v>0.545</v>
      </c>
      <c r="AR93" s="50">
        <v>54.5</v>
      </c>
      <c r="AS93" s="38">
        <v>0.2861631419939577</v>
      </c>
      <c r="AT93" s="51">
        <v>0.5723262839879154</v>
      </c>
      <c r="AU93" s="52">
        <v>47.36</v>
      </c>
      <c r="AV93" s="38">
        <v>0.14864724245577524</v>
      </c>
      <c r="AW93" s="53">
        <v>0.29729448491155047</v>
      </c>
      <c r="AX93" s="54">
        <v>28.57</v>
      </c>
      <c r="AY93" s="38">
        <v>0.5</v>
      </c>
      <c r="AZ93" s="39">
        <v>1.0</v>
      </c>
      <c r="BA93" s="41">
        <v>2.0</v>
      </c>
      <c r="BB93" s="38">
        <v>0.1941</v>
      </c>
      <c r="BC93" s="53">
        <v>0.3882</v>
      </c>
      <c r="BD93" s="38">
        <v>0.22436504872541793</v>
      </c>
      <c r="BE93" s="39">
        <v>0.44873009745083586</v>
      </c>
      <c r="BF93" s="53">
        <v>38.357</v>
      </c>
    </row>
    <row r="94" ht="15.75" customHeight="1">
      <c r="A94" s="29" t="s">
        <v>168</v>
      </c>
      <c r="B94" s="30" t="s">
        <v>158</v>
      </c>
      <c r="C94" s="31">
        <v>0.4017</v>
      </c>
      <c r="D94" s="32">
        <v>0.003477315831098673</v>
      </c>
      <c r="E94" s="33">
        <v>0.0881</v>
      </c>
      <c r="F94" s="32">
        <v>0.10129214501510575</v>
      </c>
      <c r="G94" s="34">
        <v>0.11621227887617065</v>
      </c>
      <c r="H94" s="32">
        <v>0.09262061313305023</v>
      </c>
      <c r="I94" s="33">
        <v>0.02</v>
      </c>
      <c r="J94" s="33">
        <v>0.44</v>
      </c>
      <c r="K94" s="33">
        <v>0.51</v>
      </c>
      <c r="L94" s="33">
        <v>0.58</v>
      </c>
      <c r="M94" s="33">
        <v>0.46</v>
      </c>
      <c r="N94" s="35">
        <v>1455.0</v>
      </c>
      <c r="O94" s="35">
        <v>44.0</v>
      </c>
      <c r="P94" s="36">
        <v>473.23</v>
      </c>
      <c r="Q94" s="36">
        <v>2.4819755244755246</v>
      </c>
      <c r="R94" s="37">
        <v>0.301041</v>
      </c>
      <c r="S94" s="37">
        <v>23.8181859</v>
      </c>
      <c r="T94" s="38">
        <v>6.442922122500896E-4</v>
      </c>
      <c r="U94" s="39">
        <v>0.001288584424500179</v>
      </c>
      <c r="V94" s="40">
        <v>0.12129088181222661</v>
      </c>
      <c r="W94" s="41">
        <v>436.6471745240158</v>
      </c>
      <c r="X94" s="38">
        <v>0.016742286943243274</v>
      </c>
      <c r="Y94" s="39">
        <v>0.03348457388648655</v>
      </c>
      <c r="Z94" s="42">
        <v>9.596462843860278</v>
      </c>
      <c r="AA94" s="41">
        <v>575.7877706316167</v>
      </c>
      <c r="AB94" s="43">
        <v>0.031</v>
      </c>
      <c r="AC94" s="44">
        <v>0.1549</v>
      </c>
      <c r="AD94" s="45">
        <v>22.53</v>
      </c>
      <c r="AE94" s="43">
        <v>0.0228</v>
      </c>
      <c r="AF94" s="46">
        <v>0.1141</v>
      </c>
      <c r="AG94" s="47">
        <v>26.267</v>
      </c>
      <c r="AH94" s="48">
        <v>0.09009210438672213</v>
      </c>
      <c r="AI94" s="49">
        <v>0.6006140292448142</v>
      </c>
      <c r="AJ94" s="38">
        <v>0.14482523831139354</v>
      </c>
      <c r="AK94" s="49">
        <v>0.9655015887426236</v>
      </c>
      <c r="AL94" s="48">
        <v>0.0015775034293552838</v>
      </c>
      <c r="AM94" s="49">
        <v>0.010516689529035226</v>
      </c>
      <c r="AN94" s="48">
        <v>0.15</v>
      </c>
      <c r="AO94" s="49">
        <v>1.0</v>
      </c>
      <c r="AP94" s="38">
        <v>0.28350000000000003</v>
      </c>
      <c r="AQ94" s="39">
        <v>0.5670000000000001</v>
      </c>
      <c r="AR94" s="50">
        <v>56.7</v>
      </c>
      <c r="AS94" s="38">
        <v>0.2229607250755287</v>
      </c>
      <c r="AT94" s="51">
        <v>0.4459214501510574</v>
      </c>
      <c r="AU94" s="52">
        <v>36.9</v>
      </c>
      <c r="AV94" s="38">
        <v>0.08106139438085329</v>
      </c>
      <c r="AW94" s="53">
        <v>0.16212278876170658</v>
      </c>
      <c r="AX94" s="54">
        <v>15.58</v>
      </c>
      <c r="AY94" s="38">
        <v>0.5</v>
      </c>
      <c r="AZ94" s="39">
        <v>1.0</v>
      </c>
      <c r="BA94" s="41">
        <v>2.0</v>
      </c>
      <c r="BB94" s="38">
        <v>0.24705</v>
      </c>
      <c r="BC94" s="53">
        <v>0.4941</v>
      </c>
      <c r="BD94" s="38">
        <v>0.21605306566525112</v>
      </c>
      <c r="BE94" s="39">
        <v>0.43210613133050224</v>
      </c>
      <c r="BF94" s="53">
        <v>36.936</v>
      </c>
    </row>
    <row r="95" ht="15.75" customHeight="1">
      <c r="A95" s="29" t="s">
        <v>169</v>
      </c>
      <c r="B95" s="30" t="s">
        <v>158</v>
      </c>
      <c r="C95" s="31">
        <v>0.3918</v>
      </c>
      <c r="D95" s="32">
        <v>9.820671238119341E-4</v>
      </c>
      <c r="E95" s="33">
        <v>0.0901</v>
      </c>
      <c r="F95" s="32">
        <v>0.08304018126888218</v>
      </c>
      <c r="G95" s="34">
        <v>0.13243496357960458</v>
      </c>
      <c r="H95" s="32">
        <v>0.08524835234385053</v>
      </c>
      <c r="I95" s="33">
        <v>0.0</v>
      </c>
      <c r="J95" s="33">
        <v>0.45</v>
      </c>
      <c r="K95" s="33">
        <v>0.42</v>
      </c>
      <c r="L95" s="33">
        <v>0.66</v>
      </c>
      <c r="M95" s="33">
        <v>0.43</v>
      </c>
      <c r="N95" s="35">
        <v>2281.0</v>
      </c>
      <c r="O95" s="35">
        <v>40.0</v>
      </c>
      <c r="P95" s="36">
        <v>153.0</v>
      </c>
      <c r="Q95" s="36">
        <v>0.8826923076923077</v>
      </c>
      <c r="R95" s="37">
        <v>1.16532</v>
      </c>
      <c r="S95" s="37">
        <v>29.234207500000004</v>
      </c>
      <c r="T95" s="38">
        <v>5.919365775226268E-5</v>
      </c>
      <c r="U95" s="39">
        <v>1.1838731550452535E-4</v>
      </c>
      <c r="V95" s="40">
        <v>1.3201882352941177</v>
      </c>
      <c r="W95" s="41">
        <v>4752.677647058824</v>
      </c>
      <c r="X95" s="38">
        <v>0.0048511419613074085</v>
      </c>
      <c r="Y95" s="39">
        <v>0.009702283922614817</v>
      </c>
      <c r="Z95" s="42">
        <v>33.11936361655774</v>
      </c>
      <c r="AA95" s="41">
        <v>1987.1618169934645</v>
      </c>
      <c r="AB95" s="43">
        <v>0.0231</v>
      </c>
      <c r="AC95" s="44">
        <v>0.1153</v>
      </c>
      <c r="AD95" s="45">
        <v>16.77</v>
      </c>
      <c r="AE95" s="43">
        <v>0.0271</v>
      </c>
      <c r="AF95" s="46">
        <v>0.1357</v>
      </c>
      <c r="AG95" s="47">
        <v>31.252</v>
      </c>
      <c r="AH95" s="48">
        <v>0.09829804763675266</v>
      </c>
      <c r="AI95" s="49">
        <v>0.6553203175783511</v>
      </c>
      <c r="AJ95" s="38">
        <v>0.09728835339010637</v>
      </c>
      <c r="AK95" s="49">
        <v>0.6485890226007092</v>
      </c>
      <c r="AL95" s="48">
        <v>0.05474203338391501</v>
      </c>
      <c r="AM95" s="49">
        <v>0.3649468892261001</v>
      </c>
      <c r="AN95" s="48">
        <v>0.15</v>
      </c>
      <c r="AO95" s="49">
        <v>1.0</v>
      </c>
      <c r="AP95" s="38">
        <v>0.22649999999999998</v>
      </c>
      <c r="AQ95" s="39">
        <v>0.45299999999999996</v>
      </c>
      <c r="AR95" s="50">
        <v>45.3</v>
      </c>
      <c r="AS95" s="38">
        <v>0.1887009063444109</v>
      </c>
      <c r="AT95" s="51">
        <v>0.3774018126888218</v>
      </c>
      <c r="AU95" s="52">
        <v>31.23</v>
      </c>
      <c r="AV95" s="38">
        <v>0.1621748178980229</v>
      </c>
      <c r="AW95" s="53">
        <v>0.3243496357960458</v>
      </c>
      <c r="AX95" s="54">
        <v>31.17</v>
      </c>
      <c r="AY95" s="38">
        <v>0.5</v>
      </c>
      <c r="AZ95" s="39">
        <v>1.0</v>
      </c>
      <c r="BA95" s="41">
        <v>2.0</v>
      </c>
      <c r="BB95" s="38">
        <v>0.22645</v>
      </c>
      <c r="BC95" s="53">
        <v>0.4529</v>
      </c>
      <c r="BD95" s="38">
        <v>0.19979176171925267</v>
      </c>
      <c r="BE95" s="39">
        <v>0.39958352343850534</v>
      </c>
      <c r="BF95" s="53">
        <v>34.156</v>
      </c>
    </row>
    <row r="96" ht="15.75" customHeight="1">
      <c r="A96" s="29" t="s">
        <v>170</v>
      </c>
      <c r="B96" s="30" t="s">
        <v>148</v>
      </c>
      <c r="C96" s="31">
        <v>0.3803</v>
      </c>
      <c r="D96" s="32">
        <v>0.004232855878939671</v>
      </c>
      <c r="E96" s="33">
        <v>0.0803</v>
      </c>
      <c r="F96" s="32">
        <v>0.08910634441087613</v>
      </c>
      <c r="G96" s="34">
        <v>0.14324661810613945</v>
      </c>
      <c r="H96" s="32">
        <v>0.06337809894827968</v>
      </c>
      <c r="I96" s="33">
        <v>0.02</v>
      </c>
      <c r="J96" s="33">
        <v>0.4</v>
      </c>
      <c r="K96" s="33">
        <v>0.45</v>
      </c>
      <c r="L96" s="33">
        <v>0.72</v>
      </c>
      <c r="M96" s="33">
        <v>0.32</v>
      </c>
      <c r="N96" s="35">
        <v>1001.0</v>
      </c>
      <c r="O96" s="35">
        <v>42.5</v>
      </c>
      <c r="P96" s="36">
        <v>312.28</v>
      </c>
      <c r="Q96" s="36">
        <v>1.6956380090497738</v>
      </c>
      <c r="R96" s="37">
        <v>0.009714285714285715</v>
      </c>
      <c r="S96" s="37">
        <v>36.21</v>
      </c>
      <c r="T96" s="38">
        <v>0.013640594723880014</v>
      </c>
      <c r="U96" s="39">
        <v>0.027281189447760028</v>
      </c>
      <c r="V96" s="40">
        <v>0.005728985586805492</v>
      </c>
      <c r="W96" s="41">
        <v>20.62434811249977</v>
      </c>
      <c r="X96" s="38">
        <v>0.00752368467081834</v>
      </c>
      <c r="Y96" s="39">
        <v>0.01504736934163668</v>
      </c>
      <c r="Z96" s="42">
        <v>21.354793774817473</v>
      </c>
      <c r="AA96" s="41">
        <v>1281.2876264890483</v>
      </c>
      <c r="AB96" s="43">
        <v>0.0179</v>
      </c>
      <c r="AC96" s="44">
        <v>0.0894</v>
      </c>
      <c r="AD96" s="45">
        <v>13.01</v>
      </c>
      <c r="AE96" s="43">
        <v>0.0126</v>
      </c>
      <c r="AF96" s="46">
        <v>0.0628</v>
      </c>
      <c r="AG96" s="47">
        <v>14.447</v>
      </c>
      <c r="AH96" s="48">
        <v>0.10730286983734913</v>
      </c>
      <c r="AI96" s="49">
        <v>0.7153524655823276</v>
      </c>
      <c r="AJ96" s="38">
        <v>0.06459366810078879</v>
      </c>
      <c r="AK96" s="49">
        <v>0.4306244540052586</v>
      </c>
      <c r="AL96" s="48">
        <v>0.06802325581395348</v>
      </c>
      <c r="AM96" s="49">
        <v>0.45348837209302323</v>
      </c>
      <c r="AN96" s="48">
        <v>0.13124999999999998</v>
      </c>
      <c r="AO96" s="49">
        <v>0.8749999999999999</v>
      </c>
      <c r="AP96" s="38">
        <v>0.261</v>
      </c>
      <c r="AQ96" s="39">
        <v>0.522</v>
      </c>
      <c r="AR96" s="50">
        <v>52.2</v>
      </c>
      <c r="AS96" s="38">
        <v>0.18453172205438065</v>
      </c>
      <c r="AT96" s="51">
        <v>0.3690634441087613</v>
      </c>
      <c r="AU96" s="52">
        <v>30.54</v>
      </c>
      <c r="AV96" s="38">
        <v>0.21623309053069723</v>
      </c>
      <c r="AW96" s="53">
        <v>0.43246618106139445</v>
      </c>
      <c r="AX96" s="54">
        <v>41.56</v>
      </c>
      <c r="AY96" s="38">
        <v>0.5</v>
      </c>
      <c r="AZ96" s="39">
        <v>1.0</v>
      </c>
      <c r="BA96" s="41">
        <v>2.0</v>
      </c>
      <c r="BB96" s="38">
        <v>0.1294</v>
      </c>
      <c r="BC96" s="53">
        <v>0.2588</v>
      </c>
      <c r="BD96" s="38">
        <v>0.18749049474139845</v>
      </c>
      <c r="BE96" s="39">
        <v>0.3749809894827969</v>
      </c>
      <c r="BF96" s="53">
        <v>32.053</v>
      </c>
    </row>
    <row r="97" ht="15.75" customHeight="1">
      <c r="A97" s="29" t="s">
        <v>171</v>
      </c>
      <c r="B97" s="30" t="s">
        <v>128</v>
      </c>
      <c r="C97" s="31">
        <v>0.3789</v>
      </c>
      <c r="D97" s="32">
        <v>0.0025460450875225264</v>
      </c>
      <c r="E97" s="33">
        <v>0.1112</v>
      </c>
      <c r="F97" s="32">
        <v>0.1028117824773414</v>
      </c>
      <c r="G97" s="34">
        <v>0.07027055150884497</v>
      </c>
      <c r="H97" s="32">
        <v>0.09208301863615626</v>
      </c>
      <c r="I97" s="33">
        <v>0.01</v>
      </c>
      <c r="J97" s="33">
        <v>0.56</v>
      </c>
      <c r="K97" s="33">
        <v>0.51</v>
      </c>
      <c r="L97" s="33">
        <v>0.35</v>
      </c>
      <c r="M97" s="33">
        <v>0.46</v>
      </c>
      <c r="N97" s="35">
        <v>3821.0</v>
      </c>
      <c r="O97" s="35">
        <v>44.0</v>
      </c>
      <c r="P97" s="36">
        <v>382.38</v>
      </c>
      <c r="Q97" s="36">
        <v>2.0054895104895105</v>
      </c>
      <c r="R97" s="37">
        <v>0.5</v>
      </c>
      <c r="S97" s="37">
        <v>25.95</v>
      </c>
      <c r="T97" s="38">
        <v>3.134450573077695E-4</v>
      </c>
      <c r="U97" s="39">
        <v>6.26890114615539E-4</v>
      </c>
      <c r="V97" s="40">
        <v>0.249315689453772</v>
      </c>
      <c r="W97" s="41">
        <v>897.5364820335792</v>
      </c>
      <c r="X97" s="38">
        <v>0.012416780380304861</v>
      </c>
      <c r="Y97" s="39">
        <v>0.024833560760609722</v>
      </c>
      <c r="Z97" s="42">
        <v>12.939484282650765</v>
      </c>
      <c r="AA97" s="41">
        <v>776.3690569590459</v>
      </c>
      <c r="AB97" s="43">
        <v>0.0254</v>
      </c>
      <c r="AC97" s="44">
        <v>0.1268</v>
      </c>
      <c r="AD97" s="45">
        <v>18.44</v>
      </c>
      <c r="AE97" s="43">
        <v>0.0159</v>
      </c>
      <c r="AF97" s="46">
        <v>0.0796</v>
      </c>
      <c r="AG97" s="47">
        <v>18.321</v>
      </c>
      <c r="AH97" s="48">
        <v>0.11968627989344574</v>
      </c>
      <c r="AI97" s="49">
        <v>0.7979085326229717</v>
      </c>
      <c r="AJ97" s="38">
        <v>0.15</v>
      </c>
      <c r="AK97" s="49">
        <v>1.0</v>
      </c>
      <c r="AL97" s="48">
        <v>0.13143365983971506</v>
      </c>
      <c r="AM97" s="49">
        <v>0.8762243989314337</v>
      </c>
      <c r="AN97" s="48">
        <v>0.11348907309721175</v>
      </c>
      <c r="AO97" s="49">
        <v>0.7565938206480783</v>
      </c>
      <c r="AP97" s="38">
        <v>0.28850000000000003</v>
      </c>
      <c r="AQ97" s="39">
        <v>0.5770000000000001</v>
      </c>
      <c r="AR97" s="50">
        <v>57.7</v>
      </c>
      <c r="AS97" s="38">
        <v>0.22555891238670694</v>
      </c>
      <c r="AT97" s="51">
        <v>0.4511178247734139</v>
      </c>
      <c r="AU97" s="52">
        <v>37.33</v>
      </c>
      <c r="AV97" s="38">
        <v>0.10135275754422478</v>
      </c>
      <c r="AW97" s="53">
        <v>0.20270551508844956</v>
      </c>
      <c r="AX97" s="54">
        <v>19.48</v>
      </c>
      <c r="AY97" s="38">
        <v>0.25</v>
      </c>
      <c r="AZ97" s="39">
        <v>0.5</v>
      </c>
      <c r="BA97" s="41">
        <v>1.0</v>
      </c>
      <c r="BB97" s="38">
        <v>0.28825</v>
      </c>
      <c r="BC97" s="53">
        <v>0.5765</v>
      </c>
      <c r="BD97" s="38">
        <v>0.17216509318078124</v>
      </c>
      <c r="BE97" s="39">
        <v>0.3443301863615625</v>
      </c>
      <c r="BF97" s="53">
        <v>29.433</v>
      </c>
    </row>
    <row r="98" ht="15.75" customHeight="1">
      <c r="A98" s="29" t="s">
        <v>172</v>
      </c>
      <c r="B98" s="30" t="s">
        <v>65</v>
      </c>
      <c r="C98" s="31">
        <v>0.3777</v>
      </c>
      <c r="D98" s="32">
        <v>0.003570238045755399</v>
      </c>
      <c r="E98" s="33">
        <v>0.0825</v>
      </c>
      <c r="F98" s="32">
        <v>0.14210181268882174</v>
      </c>
      <c r="G98" s="34">
        <v>0.06486992715920917</v>
      </c>
      <c r="H98" s="32">
        <v>0.08473293463891717</v>
      </c>
      <c r="I98" s="33">
        <v>0.02</v>
      </c>
      <c r="J98" s="33">
        <v>0.41</v>
      </c>
      <c r="K98" s="33">
        <v>0.71</v>
      </c>
      <c r="L98" s="33">
        <v>0.32</v>
      </c>
      <c r="M98" s="33">
        <v>0.42</v>
      </c>
      <c r="N98" s="35">
        <v>4174.0</v>
      </c>
      <c r="O98" s="35">
        <v>48.0</v>
      </c>
      <c r="P98" s="36">
        <v>585.82</v>
      </c>
      <c r="Q98" s="36">
        <v>2.816442307692308</v>
      </c>
      <c r="R98" s="37">
        <v>0.23514216666666665</v>
      </c>
      <c r="S98" s="37">
        <v>26.751629833333332</v>
      </c>
      <c r="T98" s="38">
        <v>9.360119197626969E-4</v>
      </c>
      <c r="U98" s="39">
        <v>0.0018720238395253939</v>
      </c>
      <c r="V98" s="40">
        <v>0.08348907628054122</v>
      </c>
      <c r="W98" s="41">
        <v>300.5606746099484</v>
      </c>
      <c r="X98" s="38">
        <v>0.016915178309014296</v>
      </c>
      <c r="Y98" s="39">
        <v>0.03383035661802859</v>
      </c>
      <c r="Z98" s="42">
        <v>9.498376643565145</v>
      </c>
      <c r="AA98" s="41">
        <v>569.9025986139087</v>
      </c>
      <c r="AB98" s="43">
        <v>0.0323</v>
      </c>
      <c r="AC98" s="44">
        <v>0.1615</v>
      </c>
      <c r="AD98" s="45">
        <v>23.49</v>
      </c>
      <c r="AE98" s="43">
        <v>0.0495</v>
      </c>
      <c r="AF98" s="46">
        <v>0.2475</v>
      </c>
      <c r="AG98" s="47">
        <v>56.976</v>
      </c>
      <c r="AH98" s="48">
        <v>0.1103432830282018</v>
      </c>
      <c r="AI98" s="49">
        <v>0.7356218868546787</v>
      </c>
      <c r="AJ98" s="38">
        <v>0.12479746640696354</v>
      </c>
      <c r="AK98" s="49">
        <v>0.831983109379757</v>
      </c>
      <c r="AL98" s="48">
        <v>0.017787114845938368</v>
      </c>
      <c r="AM98" s="49">
        <v>0.11858076563958912</v>
      </c>
      <c r="AN98" s="48">
        <v>0.07758504167605314</v>
      </c>
      <c r="AO98" s="49">
        <v>0.5172336111736876</v>
      </c>
      <c r="AP98" s="38">
        <v>0.4235</v>
      </c>
      <c r="AQ98" s="39">
        <v>0.847</v>
      </c>
      <c r="AR98" s="50">
        <v>84.7</v>
      </c>
      <c r="AS98" s="38">
        <v>0.28700906344410876</v>
      </c>
      <c r="AT98" s="51">
        <v>0.5740181268882175</v>
      </c>
      <c r="AU98" s="52">
        <v>47.5</v>
      </c>
      <c r="AV98" s="38">
        <v>0.07434963579604578</v>
      </c>
      <c r="AW98" s="53">
        <v>0.14869927159209156</v>
      </c>
      <c r="AX98" s="54">
        <v>14.29</v>
      </c>
      <c r="AY98" s="38">
        <v>0.25</v>
      </c>
      <c r="AZ98" s="39">
        <v>0.5</v>
      </c>
      <c r="BA98" s="41">
        <v>1.0</v>
      </c>
      <c r="BB98" s="38">
        <v>0.1794</v>
      </c>
      <c r="BC98" s="53">
        <v>0.3588</v>
      </c>
      <c r="BD98" s="38">
        <v>0.2442646731945858</v>
      </c>
      <c r="BE98" s="39">
        <v>0.4885293463891716</v>
      </c>
      <c r="BF98" s="53">
        <v>41.759</v>
      </c>
    </row>
    <row r="99" ht="15.75" customHeight="1">
      <c r="A99" s="29" t="s">
        <v>173</v>
      </c>
      <c r="B99" s="30" t="s">
        <v>130</v>
      </c>
      <c r="C99" s="31">
        <v>0.3698</v>
      </c>
      <c r="D99" s="32">
        <v>0.00761887938276461</v>
      </c>
      <c r="E99" s="33">
        <v>0.0914</v>
      </c>
      <c r="F99" s="32">
        <v>0.07412960725075528</v>
      </c>
      <c r="G99" s="34">
        <v>0.0945993756503642</v>
      </c>
      <c r="H99" s="32">
        <v>0.10211453409609378</v>
      </c>
      <c r="I99" s="33">
        <v>0.04</v>
      </c>
      <c r="J99" s="33">
        <v>0.46</v>
      </c>
      <c r="K99" s="33">
        <v>0.37</v>
      </c>
      <c r="L99" s="33">
        <v>0.47</v>
      </c>
      <c r="M99" s="33">
        <v>0.51</v>
      </c>
      <c r="N99" s="35">
        <v>1260.0</v>
      </c>
      <c r="O99" s="35">
        <v>48.0</v>
      </c>
      <c r="P99" s="36">
        <v>231.39</v>
      </c>
      <c r="Q99" s="36">
        <v>1.112451923076923</v>
      </c>
      <c r="R99" s="37">
        <v>0.06391149</v>
      </c>
      <c r="S99" s="37">
        <v>4.865607363045</v>
      </c>
      <c r="T99" s="38">
        <v>0.0013602331161618937</v>
      </c>
      <c r="U99" s="39">
        <v>0.0027204662323237873</v>
      </c>
      <c r="V99" s="40">
        <v>0.05745101309477506</v>
      </c>
      <c r="W99" s="41">
        <v>206.8236471411902</v>
      </c>
      <c r="X99" s="38">
        <v>0.03673416379766115</v>
      </c>
      <c r="Y99" s="39">
        <v>0.0734683275953223</v>
      </c>
      <c r="Z99" s="42">
        <v>4.373768665514327</v>
      </c>
      <c r="AA99" s="41">
        <v>262.4261199308596</v>
      </c>
      <c r="AB99" s="43">
        <v>0.0244</v>
      </c>
      <c r="AC99" s="44">
        <v>0.1218</v>
      </c>
      <c r="AD99" s="45">
        <v>17.72</v>
      </c>
      <c r="AE99" s="43">
        <v>0.009</v>
      </c>
      <c r="AF99" s="46">
        <v>0.0449</v>
      </c>
      <c r="AG99" s="47">
        <v>10.333</v>
      </c>
      <c r="AH99" s="48">
        <v>0.1294840505869431</v>
      </c>
      <c r="AI99" s="49">
        <v>0.8632270039129539</v>
      </c>
      <c r="AJ99" s="38">
        <v>0.1434965422040688</v>
      </c>
      <c r="AK99" s="49">
        <v>0.956643614693792</v>
      </c>
      <c r="AL99" s="48">
        <v>0.07510460251046025</v>
      </c>
      <c r="AM99" s="49">
        <v>0.500697350069735</v>
      </c>
      <c r="AN99" s="48">
        <v>0.07548015364916776</v>
      </c>
      <c r="AO99" s="49">
        <v>0.503201024327785</v>
      </c>
      <c r="AP99" s="38">
        <v>0.16949999999999998</v>
      </c>
      <c r="AQ99" s="39">
        <v>0.33899999999999997</v>
      </c>
      <c r="AR99" s="50">
        <v>33.9</v>
      </c>
      <c r="AS99" s="38">
        <v>0.20114803625377642</v>
      </c>
      <c r="AT99" s="51">
        <v>0.40229607250755284</v>
      </c>
      <c r="AU99" s="52">
        <v>33.29</v>
      </c>
      <c r="AV99" s="38">
        <v>0.22299687825182102</v>
      </c>
      <c r="AW99" s="53">
        <v>0.44599375650364204</v>
      </c>
      <c r="AX99" s="54">
        <v>42.86</v>
      </c>
      <c r="AY99" s="38">
        <v>0.25</v>
      </c>
      <c r="AZ99" s="39">
        <v>0.5</v>
      </c>
      <c r="BA99" s="41">
        <v>1.0</v>
      </c>
      <c r="BB99" s="38">
        <v>0.3147</v>
      </c>
      <c r="BC99" s="53">
        <v>0.6294</v>
      </c>
      <c r="BD99" s="38">
        <v>0.19587267048046889</v>
      </c>
      <c r="BE99" s="39">
        <v>0.39174534096093777</v>
      </c>
      <c r="BF99" s="53">
        <v>33.486</v>
      </c>
    </row>
    <row r="100" ht="15.75" customHeight="1">
      <c r="A100" s="29" t="s">
        <v>174</v>
      </c>
      <c r="B100" s="30" t="s">
        <v>128</v>
      </c>
      <c r="C100" s="31">
        <v>0.3672</v>
      </c>
      <c r="D100" s="32">
        <v>0.002911112874388611</v>
      </c>
      <c r="E100" s="33">
        <v>0.0888</v>
      </c>
      <c r="F100" s="32">
        <v>0.08198247734138973</v>
      </c>
      <c r="G100" s="34">
        <v>0.11081165452653485</v>
      </c>
      <c r="H100" s="32">
        <v>0.08269644158214298</v>
      </c>
      <c r="I100" s="33">
        <v>0.01</v>
      </c>
      <c r="J100" s="33">
        <v>0.44</v>
      </c>
      <c r="K100" s="33">
        <v>0.41</v>
      </c>
      <c r="L100" s="33">
        <v>0.55</v>
      </c>
      <c r="M100" s="33">
        <v>0.41</v>
      </c>
      <c r="N100" s="35">
        <v>2412.0</v>
      </c>
      <c r="O100" s="35">
        <v>44.0</v>
      </c>
      <c r="P100" s="36">
        <v>507.45</v>
      </c>
      <c r="Q100" s="36">
        <v>2.661451048951049</v>
      </c>
      <c r="R100" s="37">
        <v>0.6886666666666666</v>
      </c>
      <c r="S100" s="37">
        <v>30.0</v>
      </c>
      <c r="T100" s="38">
        <v>3.0200939666288575E-4</v>
      </c>
      <c r="U100" s="39">
        <v>6.040187933257715E-4</v>
      </c>
      <c r="V100" s="40">
        <v>0.2587560898172781</v>
      </c>
      <c r="W100" s="41">
        <v>931.5219233422011</v>
      </c>
      <c r="X100" s="38">
        <v>0.014253554975280169</v>
      </c>
      <c r="Y100" s="39">
        <v>0.028507109950560338</v>
      </c>
      <c r="Z100" s="42">
        <v>11.27204650704503</v>
      </c>
      <c r="AA100" s="41">
        <v>676.3227904227018</v>
      </c>
      <c r="AB100" s="43">
        <v>0.0316</v>
      </c>
      <c r="AC100" s="44">
        <v>0.1582</v>
      </c>
      <c r="AD100" s="45">
        <v>23.01</v>
      </c>
      <c r="AE100" s="43">
        <v>0.0165</v>
      </c>
      <c r="AF100" s="46">
        <v>0.0825</v>
      </c>
      <c r="AG100" s="47">
        <v>19.003</v>
      </c>
      <c r="AH100" s="48">
        <v>0.12978351631125676</v>
      </c>
      <c r="AI100" s="49">
        <v>0.8652234420750451</v>
      </c>
      <c r="AJ100" s="38">
        <v>0.15</v>
      </c>
      <c r="AK100" s="49">
        <v>1.0</v>
      </c>
      <c r="AL100" s="48">
        <v>0.02444289693593316</v>
      </c>
      <c r="AM100" s="49">
        <v>0.1629526462395544</v>
      </c>
      <c r="AN100" s="48">
        <v>0.09182194616977225</v>
      </c>
      <c r="AO100" s="49">
        <v>0.6121463077984817</v>
      </c>
      <c r="AP100" s="38">
        <v>0.191</v>
      </c>
      <c r="AQ100" s="39">
        <v>0.382</v>
      </c>
      <c r="AR100" s="50">
        <v>38.2</v>
      </c>
      <c r="AS100" s="38">
        <v>0.21891238670694863</v>
      </c>
      <c r="AT100" s="51">
        <v>0.43782477341389725</v>
      </c>
      <c r="AU100" s="52">
        <v>36.23</v>
      </c>
      <c r="AV100" s="38">
        <v>0.054058272632674306</v>
      </c>
      <c r="AW100" s="53">
        <v>0.10811654526534861</v>
      </c>
      <c r="AX100" s="54">
        <v>10.39</v>
      </c>
      <c r="AY100" s="38">
        <v>0.5</v>
      </c>
      <c r="AZ100" s="39">
        <v>1.0</v>
      </c>
      <c r="BA100" s="41">
        <v>2.0</v>
      </c>
      <c r="BB100" s="38">
        <v>0.23235</v>
      </c>
      <c r="BC100" s="53">
        <v>0.4647</v>
      </c>
      <c r="BD100" s="38">
        <v>0.1811322079107149</v>
      </c>
      <c r="BE100" s="39">
        <v>0.3622644158214298</v>
      </c>
      <c r="BF100" s="53">
        <v>30.966</v>
      </c>
    </row>
    <row r="101" ht="15.75" customHeight="1">
      <c r="A101" s="55" t="s">
        <v>175</v>
      </c>
      <c r="B101" s="30" t="s">
        <v>158</v>
      </c>
      <c r="C101" s="31">
        <v>0.3665</v>
      </c>
      <c r="D101" s="32">
        <v>9.684495502137024E-4</v>
      </c>
      <c r="E101" s="33">
        <v>0.083</v>
      </c>
      <c r="F101" s="32">
        <v>0.0924283987915408</v>
      </c>
      <c r="G101" s="34">
        <v>0.12027055150884497</v>
      </c>
      <c r="H101" s="32">
        <v>0.0698332466453749</v>
      </c>
      <c r="I101" s="33">
        <v>0.0</v>
      </c>
      <c r="J101" s="33">
        <v>0.42</v>
      </c>
      <c r="K101" s="33">
        <v>0.46</v>
      </c>
      <c r="L101" s="33">
        <v>0.6</v>
      </c>
      <c r="M101" s="33">
        <v>0.35</v>
      </c>
      <c r="N101" s="35">
        <v>899.0</v>
      </c>
      <c r="O101" s="35">
        <v>40.0</v>
      </c>
      <c r="P101" s="36">
        <v>94.79</v>
      </c>
      <c r="Q101" s="36">
        <v>0.5468653846153846</v>
      </c>
      <c r="R101" s="37">
        <v>1.204164</v>
      </c>
      <c r="S101" s="37">
        <v>18.2790729</v>
      </c>
      <c r="T101" s="38">
        <v>3.5489986200739906E-5</v>
      </c>
      <c r="U101" s="39">
        <v>7.097997240147981E-5</v>
      </c>
      <c r="V101" s="40">
        <v>2.2019386011182616</v>
      </c>
      <c r="W101" s="41">
        <v>7926.978964025741</v>
      </c>
      <c r="X101" s="38">
        <v>0.0048067577648677725</v>
      </c>
      <c r="Y101" s="39">
        <v>0.009613515529735545</v>
      </c>
      <c r="Z101" s="42">
        <v>33.42517814115413</v>
      </c>
      <c r="AA101" s="41">
        <v>2005.5106884692477</v>
      </c>
      <c r="AB101" s="43">
        <v>0.0547</v>
      </c>
      <c r="AC101" s="44">
        <v>0.2736</v>
      </c>
      <c r="AD101" s="45">
        <v>39.8</v>
      </c>
      <c r="AE101" s="43">
        <v>0.0166</v>
      </c>
      <c r="AF101" s="46">
        <v>0.083</v>
      </c>
      <c r="AG101" s="47">
        <v>19.11</v>
      </c>
      <c r="AH101" s="48">
        <v>0.12325785954255519</v>
      </c>
      <c r="AI101" s="49">
        <v>0.8217190636170346</v>
      </c>
      <c r="AJ101" s="38">
        <v>0.12325785954255519</v>
      </c>
      <c r="AK101" s="49">
        <v>0.8217190636170346</v>
      </c>
      <c r="AL101" s="48">
        <v>0.04858738501971089</v>
      </c>
      <c r="AM101" s="49">
        <v>0.3239159001314059</v>
      </c>
      <c r="AN101" s="48">
        <v>0.04858738501971089</v>
      </c>
      <c r="AO101" s="49">
        <v>0.3239159001314059</v>
      </c>
      <c r="AP101" s="38">
        <v>0.299</v>
      </c>
      <c r="AQ101" s="39">
        <v>0.598</v>
      </c>
      <c r="AR101" s="50">
        <v>59.8</v>
      </c>
      <c r="AS101" s="38">
        <v>0.16314199395770393</v>
      </c>
      <c r="AT101" s="51">
        <v>0.32628398791540786</v>
      </c>
      <c r="AU101" s="52">
        <v>27.0</v>
      </c>
      <c r="AV101" s="38">
        <v>0.10135275754422478</v>
      </c>
      <c r="AW101" s="53">
        <v>0.20270551508844956</v>
      </c>
      <c r="AX101" s="54">
        <v>19.48</v>
      </c>
      <c r="AY101" s="38">
        <v>0.5</v>
      </c>
      <c r="AZ101" s="39">
        <v>1.0</v>
      </c>
      <c r="BA101" s="41">
        <v>2.0</v>
      </c>
      <c r="BB101" s="38">
        <v>0.17355</v>
      </c>
      <c r="BC101" s="53">
        <v>0.3471</v>
      </c>
      <c r="BD101" s="38">
        <v>0.17561623322687445</v>
      </c>
      <c r="BE101" s="39">
        <v>0.3512324664537489</v>
      </c>
      <c r="BF101" s="53">
        <v>30.023</v>
      </c>
    </row>
    <row r="102" ht="15.75" customHeight="1">
      <c r="A102" s="29" t="s">
        <v>176</v>
      </c>
      <c r="B102" s="30" t="s">
        <v>142</v>
      </c>
      <c r="C102" s="31">
        <v>0.3583</v>
      </c>
      <c r="D102" s="32">
        <v>0.008518399928535016</v>
      </c>
      <c r="E102" s="33">
        <v>0.0961</v>
      </c>
      <c r="F102" s="32">
        <v>0.09573746223564955</v>
      </c>
      <c r="G102" s="34">
        <v>0.06216441207075962</v>
      </c>
      <c r="H102" s="32">
        <v>0.09574779361012647</v>
      </c>
      <c r="I102" s="33">
        <v>0.04</v>
      </c>
      <c r="J102" s="33">
        <v>0.48</v>
      </c>
      <c r="K102" s="33">
        <v>0.48</v>
      </c>
      <c r="L102" s="33">
        <v>0.31</v>
      </c>
      <c r="M102" s="33">
        <v>0.48</v>
      </c>
      <c r="N102" s="35">
        <v>4052.0</v>
      </c>
      <c r="O102" s="35">
        <v>45.0</v>
      </c>
      <c r="P102" s="36">
        <v>980.05</v>
      </c>
      <c r="Q102" s="36">
        <v>5.025897435897436</v>
      </c>
      <c r="R102" s="37">
        <v>1.1953089646666668</v>
      </c>
      <c r="S102" s="37">
        <v>19.10622909</v>
      </c>
      <c r="T102" s="38">
        <v>3.2858253843493645E-4</v>
      </c>
      <c r="U102" s="39">
        <v>6.571650768698729E-4</v>
      </c>
      <c r="V102" s="40">
        <v>0.23782995572674867</v>
      </c>
      <c r="W102" s="41">
        <v>856.1878406162953</v>
      </c>
      <c r="X102" s="38">
        <v>0.04226341710424014</v>
      </c>
      <c r="Y102" s="39">
        <v>0.08452683420848028</v>
      </c>
      <c r="Z102" s="42">
        <v>3.801555708943421</v>
      </c>
      <c r="AA102" s="41">
        <v>228.09334253660526</v>
      </c>
      <c r="AB102" s="43">
        <v>0.0238</v>
      </c>
      <c r="AC102" s="44">
        <v>0.1191</v>
      </c>
      <c r="AD102" s="45">
        <v>17.32</v>
      </c>
      <c r="AE102" s="43">
        <v>0.013</v>
      </c>
      <c r="AF102" s="46">
        <v>0.0652</v>
      </c>
      <c r="AG102" s="47">
        <v>15.008</v>
      </c>
      <c r="AH102" s="48">
        <v>0.12699847953246401</v>
      </c>
      <c r="AI102" s="49">
        <v>0.8466565302164268</v>
      </c>
      <c r="AJ102" s="38">
        <v>0.1297396282421626</v>
      </c>
      <c r="AK102" s="49">
        <v>0.8649308549477506</v>
      </c>
      <c r="AL102" s="48">
        <v>0.06899109792284866</v>
      </c>
      <c r="AM102" s="49">
        <v>0.45994065281899105</v>
      </c>
      <c r="AN102" s="48">
        <v>0.11789242590559826</v>
      </c>
      <c r="AO102" s="49">
        <v>0.7859495060373217</v>
      </c>
      <c r="AP102" s="38">
        <v>0.2605</v>
      </c>
      <c r="AQ102" s="39">
        <v>0.521</v>
      </c>
      <c r="AR102" s="50">
        <v>52.1</v>
      </c>
      <c r="AS102" s="38">
        <v>0.21818731117824772</v>
      </c>
      <c r="AT102" s="51">
        <v>0.43637462235649543</v>
      </c>
      <c r="AU102" s="52">
        <v>36.11</v>
      </c>
      <c r="AV102" s="38">
        <v>0.06082206035379813</v>
      </c>
      <c r="AW102" s="53">
        <v>0.12164412070759625</v>
      </c>
      <c r="AX102" s="54">
        <v>11.69</v>
      </c>
      <c r="AY102" s="38">
        <v>0.25</v>
      </c>
      <c r="AZ102" s="39">
        <v>0.5</v>
      </c>
      <c r="BA102" s="41">
        <v>1.0</v>
      </c>
      <c r="BB102" s="38">
        <v>0.26175</v>
      </c>
      <c r="BC102" s="53">
        <v>0.5235</v>
      </c>
      <c r="BD102" s="38">
        <v>0.2169889680506323</v>
      </c>
      <c r="BE102" s="39">
        <v>0.4339779361012646</v>
      </c>
      <c r="BF102" s="53">
        <v>37.096</v>
      </c>
    </row>
    <row r="103" ht="15.75" customHeight="1">
      <c r="A103" s="29" t="s">
        <v>177</v>
      </c>
      <c r="B103" s="30" t="s">
        <v>155</v>
      </c>
      <c r="C103" s="31">
        <v>0.3508</v>
      </c>
      <c r="D103" s="32">
        <v>0.006385118920133055</v>
      </c>
      <c r="E103" s="33">
        <v>0.0894</v>
      </c>
      <c r="F103" s="32">
        <v>0.1039320241691843</v>
      </c>
      <c r="G103" s="34">
        <v>0.03648283038501562</v>
      </c>
      <c r="H103" s="32">
        <v>0.11460746779910856</v>
      </c>
      <c r="I103" s="33">
        <v>0.03</v>
      </c>
      <c r="J103" s="33">
        <v>0.45</v>
      </c>
      <c r="K103" s="33">
        <v>0.52</v>
      </c>
      <c r="L103" s="33">
        <v>0.18</v>
      </c>
      <c r="M103" s="33">
        <v>0.57</v>
      </c>
      <c r="N103" s="35">
        <v>3561.0</v>
      </c>
      <c r="O103" s="35">
        <v>48.0</v>
      </c>
      <c r="P103" s="36">
        <v>216.54</v>
      </c>
      <c r="Q103" s="36">
        <v>1.0410576923076922</v>
      </c>
      <c r="R103" s="37">
        <v>0.019033491</v>
      </c>
      <c r="S103" s="37">
        <v>6.049028955</v>
      </c>
      <c r="T103" s="38">
        <v>0.004274323434907844</v>
      </c>
      <c r="U103" s="39">
        <v>0.008548646869815688</v>
      </c>
      <c r="V103" s="40">
        <v>0.01828283978941535</v>
      </c>
      <c r="W103" s="41">
        <v>65.81822324189527</v>
      </c>
      <c r="X103" s="38">
        <v>0.02765127116575743</v>
      </c>
      <c r="Y103" s="39">
        <v>0.05530254233151486</v>
      </c>
      <c r="Z103" s="42">
        <v>5.810464683845941</v>
      </c>
      <c r="AA103" s="41">
        <v>348.6278810307565</v>
      </c>
      <c r="AB103" s="43">
        <v>0.028</v>
      </c>
      <c r="AC103" s="44">
        <v>0.1402</v>
      </c>
      <c r="AD103" s="45">
        <v>20.4</v>
      </c>
      <c r="AE103" s="43">
        <v>0.0278</v>
      </c>
      <c r="AF103" s="46">
        <v>0.1391</v>
      </c>
      <c r="AG103" s="47">
        <v>32.013</v>
      </c>
      <c r="AH103" s="48">
        <v>0.14333482089149283</v>
      </c>
      <c r="AI103" s="49">
        <v>0.9555654726099522</v>
      </c>
      <c r="AJ103" s="38">
        <v>0.11748159729036894</v>
      </c>
      <c r="AK103" s="49">
        <v>0.7832106486024597</v>
      </c>
      <c r="AL103" s="48">
        <v>0.03239176346356916</v>
      </c>
      <c r="AM103" s="49">
        <v>0.21594508975712773</v>
      </c>
      <c r="AN103" s="48">
        <v>0.09777176176593083</v>
      </c>
      <c r="AO103" s="49">
        <v>0.6518117451062055</v>
      </c>
      <c r="AP103" s="38">
        <v>0.2625</v>
      </c>
      <c r="AQ103" s="39">
        <v>0.525</v>
      </c>
      <c r="AR103" s="50">
        <v>52.5</v>
      </c>
      <c r="AS103" s="38">
        <v>0.2571601208459215</v>
      </c>
      <c r="AT103" s="51">
        <v>0.514320241691843</v>
      </c>
      <c r="AU103" s="52">
        <v>42.56</v>
      </c>
      <c r="AV103" s="38">
        <v>0.18241415192507807</v>
      </c>
      <c r="AW103" s="53">
        <v>0.36482830385015613</v>
      </c>
      <c r="AX103" s="54">
        <v>35.06</v>
      </c>
      <c r="AY103" s="38">
        <v>0.0</v>
      </c>
      <c r="AZ103" s="39">
        <v>0.0</v>
      </c>
      <c r="BA103" s="41">
        <v>0.0</v>
      </c>
      <c r="BB103" s="38">
        <v>0.2853</v>
      </c>
      <c r="BC103" s="53">
        <v>0.5706</v>
      </c>
      <c r="BD103" s="38">
        <v>0.28773733899554277</v>
      </c>
      <c r="BE103" s="39">
        <v>0.5754746779910855</v>
      </c>
      <c r="BF103" s="53">
        <v>49.191</v>
      </c>
    </row>
    <row r="104" ht="15.75" customHeight="1">
      <c r="A104" s="29" t="s">
        <v>178</v>
      </c>
      <c r="B104" s="30" t="s">
        <v>69</v>
      </c>
      <c r="C104" s="31">
        <v>0.3465</v>
      </c>
      <c r="D104" s="32">
        <v>0.003728003782678583</v>
      </c>
      <c r="E104" s="33">
        <v>0.0739</v>
      </c>
      <c r="F104" s="32">
        <v>0.09425800604229606</v>
      </c>
      <c r="G104" s="34">
        <v>0.11756503642039542</v>
      </c>
      <c r="H104" s="32">
        <v>0.05707656137764832</v>
      </c>
      <c r="I104" s="33">
        <v>0.02</v>
      </c>
      <c r="J104" s="33">
        <v>0.37</v>
      </c>
      <c r="K104" s="33">
        <v>0.47</v>
      </c>
      <c r="L104" s="33">
        <v>0.59</v>
      </c>
      <c r="M104" s="33">
        <v>0.29</v>
      </c>
      <c r="N104" s="35">
        <v>2567.0</v>
      </c>
      <c r="O104" s="35">
        <v>48.0</v>
      </c>
      <c r="P104" s="36">
        <v>350.0</v>
      </c>
      <c r="Q104" s="36">
        <v>1.6826923076923077</v>
      </c>
      <c r="R104" s="37">
        <v>0.17728683333333334</v>
      </c>
      <c r="S104" s="37">
        <v>15.104936</v>
      </c>
      <c r="T104" s="38">
        <v>7.417187573060096E-4</v>
      </c>
      <c r="U104" s="39">
        <v>0.0014834375146120192</v>
      </c>
      <c r="V104" s="40">
        <v>0.10535903238095239</v>
      </c>
      <c r="W104" s="41">
        <v>379.29251657142856</v>
      </c>
      <c r="X104" s="38">
        <v>0.017898300156086906</v>
      </c>
      <c r="Y104" s="39">
        <v>0.03579660031217381</v>
      </c>
      <c r="Z104" s="42">
        <v>8.97664768</v>
      </c>
      <c r="AA104" s="41">
        <v>538.5988608</v>
      </c>
      <c r="AB104" s="43">
        <v>0.0361</v>
      </c>
      <c r="AC104" s="44">
        <v>0.1805</v>
      </c>
      <c r="AD104" s="45">
        <v>26.26</v>
      </c>
      <c r="AE104" s="43">
        <v>0.0306</v>
      </c>
      <c r="AF104" s="46">
        <v>0.1532</v>
      </c>
      <c r="AG104" s="47">
        <v>35.281</v>
      </c>
      <c r="AH104" s="48">
        <v>0.1301689054215646</v>
      </c>
      <c r="AI104" s="49">
        <v>0.8677927028104306</v>
      </c>
      <c r="AJ104" s="38">
        <v>0.06899237407229918</v>
      </c>
      <c r="AK104" s="49">
        <v>0.4599491604819945</v>
      </c>
      <c r="AL104" s="48">
        <v>0.0628840436075322</v>
      </c>
      <c r="AM104" s="49">
        <v>0.4192269573835481</v>
      </c>
      <c r="AN104" s="48">
        <v>0.04060965039006067</v>
      </c>
      <c r="AO104" s="49">
        <v>0.27073100260040445</v>
      </c>
      <c r="AP104" s="38">
        <v>0.247</v>
      </c>
      <c r="AQ104" s="39">
        <v>0.494</v>
      </c>
      <c r="AR104" s="50">
        <v>49.4</v>
      </c>
      <c r="AS104" s="38">
        <v>0.22429003021148033</v>
      </c>
      <c r="AT104" s="51">
        <v>0.44858006042296067</v>
      </c>
      <c r="AU104" s="52">
        <v>37.12</v>
      </c>
      <c r="AV104" s="38">
        <v>0.08782518210197711</v>
      </c>
      <c r="AW104" s="53">
        <v>0.17565036420395422</v>
      </c>
      <c r="AX104" s="54">
        <v>16.88</v>
      </c>
      <c r="AY104" s="38">
        <v>0.5</v>
      </c>
      <c r="AZ104" s="39">
        <v>1.0</v>
      </c>
      <c r="BA104" s="41">
        <v>2.0</v>
      </c>
      <c r="BB104" s="38">
        <v>0.09705</v>
      </c>
      <c r="BC104" s="53">
        <v>0.1941</v>
      </c>
      <c r="BD104" s="38">
        <v>0.18833280688824158</v>
      </c>
      <c r="BE104" s="39">
        <v>0.37666561377648317</v>
      </c>
      <c r="BF104" s="53">
        <v>32.197</v>
      </c>
    </row>
    <row r="105" ht="15.75" customHeight="1">
      <c r="A105" s="29" t="s">
        <v>179</v>
      </c>
      <c r="B105" s="30" t="s">
        <v>130</v>
      </c>
      <c r="C105" s="31">
        <v>0.3434</v>
      </c>
      <c r="D105" s="32">
        <v>0.004053310678716057</v>
      </c>
      <c r="E105" s="33">
        <v>0.0828</v>
      </c>
      <c r="F105" s="32">
        <v>0.1108166163141994</v>
      </c>
      <c r="G105" s="34">
        <v>0.04595213319458897</v>
      </c>
      <c r="H105" s="32">
        <v>0.09978948303091989</v>
      </c>
      <c r="I105" s="33">
        <v>0.02</v>
      </c>
      <c r="J105" s="33">
        <v>0.41</v>
      </c>
      <c r="K105" s="33">
        <v>0.55</v>
      </c>
      <c r="L105" s="33">
        <v>0.23</v>
      </c>
      <c r="M105" s="33">
        <v>0.5</v>
      </c>
      <c r="N105" s="35">
        <v>1888.0</v>
      </c>
      <c r="O105" s="35">
        <v>48.0</v>
      </c>
      <c r="P105" s="36">
        <v>284.23</v>
      </c>
      <c r="Q105" s="36">
        <v>1.3664903846153846</v>
      </c>
      <c r="R105" s="37">
        <v>0.10823514799999999</v>
      </c>
      <c r="S105" s="37">
        <v>11.387463200000001</v>
      </c>
      <c r="T105" s="38">
        <v>9.86618603512112E-4</v>
      </c>
      <c r="U105" s="39">
        <v>0.001973237207024224</v>
      </c>
      <c r="V105" s="40">
        <v>0.07920666637582238</v>
      </c>
      <c r="W105" s="41">
        <v>285.1439989529606</v>
      </c>
      <c r="X105" s="38">
        <v>0.019279934790068173</v>
      </c>
      <c r="Y105" s="39">
        <v>0.038559869580136345</v>
      </c>
      <c r="Z105" s="42">
        <v>8.333365040987934</v>
      </c>
      <c r="AA105" s="41">
        <v>500.00190245927604</v>
      </c>
      <c r="AB105" s="43">
        <v>0.0146</v>
      </c>
      <c r="AC105" s="44">
        <v>0.0729</v>
      </c>
      <c r="AD105" s="45">
        <v>10.6</v>
      </c>
      <c r="AE105" s="43">
        <v>0.0267</v>
      </c>
      <c r="AF105" s="46">
        <v>0.1337</v>
      </c>
      <c r="AG105" s="47">
        <v>30.772</v>
      </c>
      <c r="AH105" s="48">
        <v>0.1304944765088076</v>
      </c>
      <c r="AI105" s="49">
        <v>0.8699631767253841</v>
      </c>
      <c r="AJ105" s="38">
        <v>0.14938614440222156</v>
      </c>
      <c r="AK105" s="49">
        <v>0.9959076293481438</v>
      </c>
      <c r="AL105" s="48">
        <v>0.02048192771084336</v>
      </c>
      <c r="AM105" s="49">
        <v>0.13654618473895574</v>
      </c>
      <c r="AN105" s="48">
        <v>0.07225421637186347</v>
      </c>
      <c r="AO105" s="49">
        <v>0.4816947758124231</v>
      </c>
      <c r="AP105" s="38">
        <v>0.33649999999999997</v>
      </c>
      <c r="AQ105" s="39">
        <v>0.6729999999999999</v>
      </c>
      <c r="AR105" s="50">
        <v>67.3</v>
      </c>
      <c r="AS105" s="38">
        <v>0.21758308157099696</v>
      </c>
      <c r="AT105" s="51">
        <v>0.4351661631419939</v>
      </c>
      <c r="AU105" s="52">
        <v>36.01</v>
      </c>
      <c r="AV105" s="38">
        <v>0.22976066597294484</v>
      </c>
      <c r="AW105" s="53">
        <v>0.4595213319458897</v>
      </c>
      <c r="AX105" s="54">
        <v>44.16</v>
      </c>
      <c r="AY105" s="38">
        <v>0.0</v>
      </c>
      <c r="AZ105" s="39">
        <v>0.0</v>
      </c>
      <c r="BA105" s="41">
        <v>0.0</v>
      </c>
      <c r="BB105" s="38">
        <v>0.3059</v>
      </c>
      <c r="BC105" s="53">
        <v>0.6118</v>
      </c>
      <c r="BD105" s="38">
        <v>0.1930474151545994</v>
      </c>
      <c r="BE105" s="39">
        <v>0.3860948303091988</v>
      </c>
      <c r="BF105" s="53">
        <v>33.003</v>
      </c>
    </row>
    <row r="106" ht="15.75" customHeight="1">
      <c r="A106" s="29" t="s">
        <v>180</v>
      </c>
      <c r="B106" s="30" t="s">
        <v>122</v>
      </c>
      <c r="C106" s="31">
        <v>0.3371</v>
      </c>
      <c r="D106" s="32">
        <v>0.004356664239503395</v>
      </c>
      <c r="E106" s="33">
        <v>0.073</v>
      </c>
      <c r="F106" s="32">
        <v>0.07215679758308158</v>
      </c>
      <c r="G106" s="34">
        <v>0.11486992715920917</v>
      </c>
      <c r="H106" s="32">
        <v>0.0727139185062998</v>
      </c>
      <c r="I106" s="33">
        <v>0.02</v>
      </c>
      <c r="J106" s="33">
        <v>0.37</v>
      </c>
      <c r="K106" s="33">
        <v>0.36</v>
      </c>
      <c r="L106" s="33">
        <v>0.57</v>
      </c>
      <c r="M106" s="33">
        <v>0.36</v>
      </c>
      <c r="N106" s="35">
        <v>834.0</v>
      </c>
      <c r="O106" s="35">
        <v>40.0</v>
      </c>
      <c r="P106" s="36">
        <v>124.16</v>
      </c>
      <c r="Q106" s="36">
        <v>0.7163076923076922</v>
      </c>
      <c r="R106" s="37">
        <v>0.8704971425</v>
      </c>
      <c r="S106" s="37">
        <v>5.298896399999999</v>
      </c>
      <c r="T106" s="38">
        <v>6.43047864884479E-5</v>
      </c>
      <c r="U106" s="39">
        <v>1.286095729768958E-4</v>
      </c>
      <c r="V106" s="40">
        <v>1.2152558905176118</v>
      </c>
      <c r="W106" s="41">
        <v>4374.921205863403</v>
      </c>
      <c r="X106" s="38">
        <v>0.021719016411028524</v>
      </c>
      <c r="Y106" s="39">
        <v>0.04343803282205705</v>
      </c>
      <c r="Z106" s="42">
        <v>7.397514304123711</v>
      </c>
      <c r="AA106" s="41">
        <v>443.85085824742265</v>
      </c>
      <c r="AB106" s="43">
        <v>0.0174</v>
      </c>
      <c r="AC106" s="44">
        <v>0.0868</v>
      </c>
      <c r="AD106" s="45">
        <v>12.63</v>
      </c>
      <c r="AE106" s="43">
        <v>0.0275</v>
      </c>
      <c r="AF106" s="46">
        <v>0.1377</v>
      </c>
      <c r="AG106" s="47">
        <v>31.704</v>
      </c>
      <c r="AH106" s="48">
        <v>0.09893403130562083</v>
      </c>
      <c r="AI106" s="49">
        <v>0.6595602087041389</v>
      </c>
      <c r="AJ106" s="38">
        <v>0.11496432276153212</v>
      </c>
      <c r="AK106" s="49">
        <v>0.7664288184102142</v>
      </c>
      <c r="AL106" s="48">
        <v>0.04855491329479767</v>
      </c>
      <c r="AM106" s="49">
        <v>0.3236994219653178</v>
      </c>
      <c r="AN106" s="48">
        <v>0.057864238410596</v>
      </c>
      <c r="AO106" s="49">
        <v>0.38576158940397337</v>
      </c>
      <c r="AP106" s="38">
        <v>0.1545</v>
      </c>
      <c r="AQ106" s="39">
        <v>0.309</v>
      </c>
      <c r="AR106" s="50">
        <v>30.9</v>
      </c>
      <c r="AS106" s="38">
        <v>0.20628398791540786</v>
      </c>
      <c r="AT106" s="51">
        <v>0.4125679758308157</v>
      </c>
      <c r="AU106" s="52">
        <v>34.14</v>
      </c>
      <c r="AV106" s="38">
        <v>0.07434963579604578</v>
      </c>
      <c r="AW106" s="53">
        <v>0.14869927159209156</v>
      </c>
      <c r="AX106" s="54">
        <v>14.29</v>
      </c>
      <c r="AY106" s="38">
        <v>0.5</v>
      </c>
      <c r="AZ106" s="39">
        <v>1.0</v>
      </c>
      <c r="BA106" s="41">
        <v>2.0</v>
      </c>
      <c r="BB106" s="38">
        <v>0.1588</v>
      </c>
      <c r="BC106" s="53">
        <v>0.3176</v>
      </c>
      <c r="BD106" s="38">
        <v>0.20476959253149896</v>
      </c>
      <c r="BE106" s="39">
        <v>0.4095391850629979</v>
      </c>
      <c r="BF106" s="53">
        <v>35.007</v>
      </c>
    </row>
    <row r="107" ht="15.75" customHeight="1">
      <c r="A107" s="29" t="s">
        <v>181</v>
      </c>
      <c r="B107" s="30" t="s">
        <v>148</v>
      </c>
      <c r="C107" s="31">
        <v>0.3161</v>
      </c>
      <c r="D107" s="32">
        <v>0.0026128054083156787</v>
      </c>
      <c r="E107" s="33">
        <v>0.0778</v>
      </c>
      <c r="F107" s="32">
        <v>0.07859093655589125</v>
      </c>
      <c r="G107" s="34">
        <v>0.0635171696149844</v>
      </c>
      <c r="H107" s="32">
        <v>0.0936362604850314</v>
      </c>
      <c r="I107" s="33">
        <v>0.01</v>
      </c>
      <c r="J107" s="33">
        <v>0.39</v>
      </c>
      <c r="K107" s="33">
        <v>0.39</v>
      </c>
      <c r="L107" s="33">
        <v>0.32</v>
      </c>
      <c r="M107" s="33">
        <v>0.47</v>
      </c>
      <c r="N107" s="35">
        <v>1106.0</v>
      </c>
      <c r="O107" s="35">
        <v>45.0</v>
      </c>
      <c r="P107" s="36">
        <v>235.96</v>
      </c>
      <c r="Q107" s="36">
        <v>1.210051282051282</v>
      </c>
      <c r="R107" s="37">
        <v>0.2812306630434782</v>
      </c>
      <c r="S107" s="37">
        <v>15.27484866</v>
      </c>
      <c r="T107" s="38">
        <v>3.362421397841622E-4</v>
      </c>
      <c r="U107" s="39">
        <v>6.724842795683244E-4</v>
      </c>
      <c r="V107" s="40">
        <v>0.2324121855122828</v>
      </c>
      <c r="W107" s="41">
        <v>836.6838678442181</v>
      </c>
      <c r="X107" s="38">
        <v>0.01272778490179423</v>
      </c>
      <c r="Y107" s="39">
        <v>0.02545556980358846</v>
      </c>
      <c r="Z107" s="42">
        <v>12.623306868537039</v>
      </c>
      <c r="AA107" s="41">
        <v>757.3984121122223</v>
      </c>
      <c r="AB107" s="43">
        <v>0.0178</v>
      </c>
      <c r="AC107" s="44">
        <v>0.0891</v>
      </c>
      <c r="AD107" s="45">
        <v>12.97</v>
      </c>
      <c r="AE107" s="43">
        <v>0.0145</v>
      </c>
      <c r="AF107" s="46">
        <v>0.0723</v>
      </c>
      <c r="AG107" s="47">
        <v>16.638</v>
      </c>
      <c r="AH107" s="48">
        <v>0.11463813698218524</v>
      </c>
      <c r="AI107" s="49">
        <v>0.7642542465479016</v>
      </c>
      <c r="AJ107" s="38">
        <v>0.11014873682901648</v>
      </c>
      <c r="AK107" s="49">
        <v>0.7343249121934432</v>
      </c>
      <c r="AL107" s="48">
        <v>0.07359328726554785</v>
      </c>
      <c r="AM107" s="49">
        <v>0.4906219151036524</v>
      </c>
      <c r="AN107" s="48">
        <v>0.05812788906009246</v>
      </c>
      <c r="AO107" s="49">
        <v>0.3875192604006164</v>
      </c>
      <c r="AP107" s="38">
        <v>0.188</v>
      </c>
      <c r="AQ107" s="39">
        <v>0.376</v>
      </c>
      <c r="AR107" s="50">
        <v>37.6</v>
      </c>
      <c r="AS107" s="38">
        <v>0.2049546827794562</v>
      </c>
      <c r="AT107" s="51">
        <v>0.4099093655589124</v>
      </c>
      <c r="AU107" s="52">
        <v>33.92</v>
      </c>
      <c r="AV107" s="38">
        <v>0.06758584807492196</v>
      </c>
      <c r="AW107" s="53">
        <v>0.13517169614984392</v>
      </c>
      <c r="AX107" s="54">
        <v>12.99</v>
      </c>
      <c r="AY107" s="38">
        <v>0.25</v>
      </c>
      <c r="AZ107" s="39">
        <v>0.5</v>
      </c>
      <c r="BA107" s="41">
        <v>1.0</v>
      </c>
      <c r="BB107" s="38">
        <v>0.27645</v>
      </c>
      <c r="BC107" s="53">
        <v>0.5529</v>
      </c>
      <c r="BD107" s="38">
        <v>0.19173130242515704</v>
      </c>
      <c r="BE107" s="39">
        <v>0.3834626048503141</v>
      </c>
      <c r="BF107" s="53">
        <v>32.778</v>
      </c>
    </row>
    <row r="108" ht="15.75" customHeight="1">
      <c r="A108" s="29" t="s">
        <v>182</v>
      </c>
      <c r="B108" s="30" t="s">
        <v>183</v>
      </c>
      <c r="C108" s="31">
        <v>0.3141</v>
      </c>
      <c r="D108" s="32">
        <v>0.02546870699265106</v>
      </c>
      <c r="E108" s="33">
        <v>0.0507</v>
      </c>
      <c r="F108" s="32">
        <v>0.051829305135951666</v>
      </c>
      <c r="G108" s="34">
        <v>0.1094588969823101</v>
      </c>
      <c r="H108" s="32">
        <v>0.07665022730729186</v>
      </c>
      <c r="I108" s="33">
        <v>0.13</v>
      </c>
      <c r="J108" s="33">
        <v>0.25</v>
      </c>
      <c r="K108" s="33">
        <v>0.26</v>
      </c>
      <c r="L108" s="33">
        <v>0.55</v>
      </c>
      <c r="M108" s="33">
        <v>0.38</v>
      </c>
      <c r="N108" s="35">
        <v>2021.0</v>
      </c>
      <c r="O108" s="35">
        <v>44.0</v>
      </c>
      <c r="P108" s="36">
        <v>1648.33</v>
      </c>
      <c r="Q108" s="36">
        <v>8.645087412587413</v>
      </c>
      <c r="R108" s="37">
        <v>1.027287296</v>
      </c>
      <c r="S108" s="37">
        <v>10.963951194608999</v>
      </c>
      <c r="T108" s="38">
        <v>6.576404334086558E-4</v>
      </c>
      <c r="U108" s="39">
        <v>0.0013152808668173116</v>
      </c>
      <c r="V108" s="40">
        <v>0.11882902357982522</v>
      </c>
      <c r="W108" s="41">
        <v>427.7844848873708</v>
      </c>
      <c r="X108" s="38">
        <v>0.12668589452984663</v>
      </c>
      <c r="Y108" s="39">
        <v>0.25337178905969326</v>
      </c>
      <c r="Z108" s="42">
        <v>1.2682290729235746</v>
      </c>
      <c r="AA108" s="41">
        <v>76.09374437541447</v>
      </c>
      <c r="AB108" s="43">
        <v>0.0303</v>
      </c>
      <c r="AC108" s="44">
        <v>0.1514</v>
      </c>
      <c r="AD108" s="45">
        <v>22.02</v>
      </c>
      <c r="AE108" s="43">
        <v>0.0124</v>
      </c>
      <c r="AF108" s="46">
        <v>0.0618</v>
      </c>
      <c r="AG108" s="47">
        <v>14.223</v>
      </c>
      <c r="AH108" s="48">
        <v>0.09596600014479596</v>
      </c>
      <c r="AI108" s="49">
        <v>0.6397733342986398</v>
      </c>
      <c r="AJ108" s="38">
        <v>0.11487216565630057</v>
      </c>
      <c r="AK108" s="49">
        <v>0.7658144377086705</v>
      </c>
      <c r="AL108" s="48">
        <v>0.0</v>
      </c>
      <c r="AM108" s="49">
        <v>0.0</v>
      </c>
      <c r="AN108" s="48">
        <v>0.0</v>
      </c>
      <c r="AO108" s="49">
        <v>0.0</v>
      </c>
      <c r="AP108" s="38">
        <v>0.1325</v>
      </c>
      <c r="AQ108" s="39">
        <v>0.265</v>
      </c>
      <c r="AR108" s="50">
        <v>26.5</v>
      </c>
      <c r="AS108" s="38">
        <v>0.12664652567975831</v>
      </c>
      <c r="AT108" s="51">
        <v>0.25329305135951663</v>
      </c>
      <c r="AU108" s="52">
        <v>20.96</v>
      </c>
      <c r="AV108" s="38">
        <v>0.04729448491155047</v>
      </c>
      <c r="AW108" s="53">
        <v>0.09458896982310094</v>
      </c>
      <c r="AX108" s="54">
        <v>9.09</v>
      </c>
      <c r="AY108" s="38">
        <v>0.5</v>
      </c>
      <c r="AZ108" s="39">
        <v>1.0</v>
      </c>
      <c r="BA108" s="41">
        <v>2.0</v>
      </c>
      <c r="BB108" s="38">
        <v>0.2441</v>
      </c>
      <c r="BC108" s="53">
        <v>0.4882</v>
      </c>
      <c r="BD108" s="38">
        <v>0.13915113653645925</v>
      </c>
      <c r="BE108" s="39">
        <v>0.2783022730729185</v>
      </c>
      <c r="BF108" s="53">
        <v>23.789</v>
      </c>
    </row>
    <row r="109" ht="15.75" customHeight="1">
      <c r="A109" s="29" t="s">
        <v>184</v>
      </c>
      <c r="B109" s="30" t="s">
        <v>128</v>
      </c>
      <c r="C109" s="31">
        <v>0.2998</v>
      </c>
      <c r="D109" s="32">
        <v>0.0036538753849221237</v>
      </c>
      <c r="E109" s="33">
        <v>0.0937</v>
      </c>
      <c r="F109" s="32">
        <v>0.08501238670694865</v>
      </c>
      <c r="G109" s="34">
        <v>0.02972944849115505</v>
      </c>
      <c r="H109" s="32">
        <v>0.08765562559225074</v>
      </c>
      <c r="I109" s="33">
        <v>0.02</v>
      </c>
      <c r="J109" s="33">
        <v>0.47</v>
      </c>
      <c r="K109" s="33">
        <v>0.43</v>
      </c>
      <c r="L109" s="33">
        <v>0.15</v>
      </c>
      <c r="M109" s="33">
        <v>0.44</v>
      </c>
      <c r="N109" s="35">
        <v>4240.0</v>
      </c>
      <c r="O109" s="35">
        <v>48.0</v>
      </c>
      <c r="P109" s="36">
        <v>465.97</v>
      </c>
      <c r="Q109" s="36">
        <v>2.240240384615385</v>
      </c>
      <c r="R109" s="37">
        <v>1.292413</v>
      </c>
      <c r="S109" s="37">
        <v>19.848556000000002</v>
      </c>
      <c r="T109" s="38">
        <v>1.3545790034220426E-4</v>
      </c>
      <c r="U109" s="39">
        <v>2.709158006844085E-4</v>
      </c>
      <c r="V109" s="40">
        <v>0.5769081786381097</v>
      </c>
      <c r="W109" s="41">
        <v>2076.869443097195</v>
      </c>
      <c r="X109" s="38">
        <v>0.018133919024268412</v>
      </c>
      <c r="Y109" s="39">
        <v>0.036267838048536824</v>
      </c>
      <c r="Z109" s="42">
        <v>8.860011691739812</v>
      </c>
      <c r="AA109" s="41">
        <v>531.6007015043888</v>
      </c>
      <c r="AB109" s="43">
        <v>0.0372</v>
      </c>
      <c r="AC109" s="44">
        <v>0.1861</v>
      </c>
      <c r="AD109" s="45">
        <v>27.07</v>
      </c>
      <c r="AE109" s="43">
        <v>0.0153</v>
      </c>
      <c r="AF109" s="46">
        <v>0.0764</v>
      </c>
      <c r="AG109" s="47">
        <v>17.582</v>
      </c>
      <c r="AH109" s="48">
        <v>0.1413762922047631</v>
      </c>
      <c r="AI109" s="49">
        <v>0.9425086146984207</v>
      </c>
      <c r="AJ109" s="38">
        <v>0.14916512059369202</v>
      </c>
      <c r="AK109" s="49">
        <v>0.9944341372912803</v>
      </c>
      <c r="AL109" s="48">
        <v>0.0293131643499591</v>
      </c>
      <c r="AM109" s="49">
        <v>0.195421095666394</v>
      </c>
      <c r="AN109" s="48">
        <v>0.09623059866962308</v>
      </c>
      <c r="AO109" s="49">
        <v>0.6415373244641539</v>
      </c>
      <c r="AP109" s="38">
        <v>0.21050000000000002</v>
      </c>
      <c r="AQ109" s="39">
        <v>0.42100000000000004</v>
      </c>
      <c r="AR109" s="50">
        <v>42.1</v>
      </c>
      <c r="AS109" s="38">
        <v>0.21456193353474318</v>
      </c>
      <c r="AT109" s="51">
        <v>0.42912386706948635</v>
      </c>
      <c r="AU109" s="52">
        <v>35.51</v>
      </c>
      <c r="AV109" s="38">
        <v>0.14864724245577524</v>
      </c>
      <c r="AW109" s="53">
        <v>0.29729448491155047</v>
      </c>
      <c r="AX109" s="54">
        <v>28.57</v>
      </c>
      <c r="AY109" s="38">
        <v>0.0</v>
      </c>
      <c r="AZ109" s="39">
        <v>0.0</v>
      </c>
      <c r="BA109" s="41">
        <v>0.0</v>
      </c>
      <c r="BB109" s="38">
        <v>0.2559</v>
      </c>
      <c r="BC109" s="53">
        <v>0.5118</v>
      </c>
      <c r="BD109" s="38">
        <v>0.18237812796125363</v>
      </c>
      <c r="BE109" s="39">
        <v>0.36475625592250727</v>
      </c>
      <c r="BF109" s="53">
        <v>31.179</v>
      </c>
    </row>
    <row r="110" ht="15.75" customHeight="1">
      <c r="A110" s="29" t="s">
        <v>185</v>
      </c>
      <c r="B110" s="30" t="s">
        <v>69</v>
      </c>
      <c r="C110" s="31">
        <v>0.2787</v>
      </c>
      <c r="D110" s="32">
        <v>0.0027648078184580333</v>
      </c>
      <c r="E110" s="33">
        <v>0.0638</v>
      </c>
      <c r="F110" s="32">
        <v>0.1130166163141994</v>
      </c>
      <c r="G110" s="34">
        <v>0.016212278876170657</v>
      </c>
      <c r="H110" s="32">
        <v>0.08289455784461681</v>
      </c>
      <c r="I110" s="33">
        <v>0.01</v>
      </c>
      <c r="J110" s="33">
        <v>0.32</v>
      </c>
      <c r="K110" s="33">
        <v>0.57</v>
      </c>
      <c r="L110" s="33">
        <v>0.08</v>
      </c>
      <c r="M110" s="33">
        <v>0.41</v>
      </c>
      <c r="N110" s="35">
        <v>1572.0</v>
      </c>
      <c r="O110" s="35">
        <v>48.0</v>
      </c>
      <c r="P110" s="36">
        <v>216.18</v>
      </c>
      <c r="Q110" s="36">
        <v>1.039326923076923</v>
      </c>
      <c r="R110" s="37">
        <v>0.1</v>
      </c>
      <c r="S110" s="37">
        <v>12.833333333333334</v>
      </c>
      <c r="T110" s="38">
        <v>8.122004260342349E-4</v>
      </c>
      <c r="U110" s="39">
        <v>0.0016244008520684698</v>
      </c>
      <c r="V110" s="40">
        <v>0.09621611619946341</v>
      </c>
      <c r="W110" s="41">
        <v>346.37801831806826</v>
      </c>
      <c r="X110" s="38">
        <v>0.013011838666255932</v>
      </c>
      <c r="Y110" s="39">
        <v>0.026023677332511864</v>
      </c>
      <c r="Z110" s="42">
        <v>12.347734912264471</v>
      </c>
      <c r="AA110" s="41">
        <v>740.8640947358683</v>
      </c>
      <c r="AB110" s="43">
        <v>0.026</v>
      </c>
      <c r="AC110" s="44">
        <v>0.1298</v>
      </c>
      <c r="AD110" s="45">
        <v>18.88</v>
      </c>
      <c r="AE110" s="43">
        <v>0.0212</v>
      </c>
      <c r="AF110" s="46">
        <v>0.1061</v>
      </c>
      <c r="AG110" s="47">
        <v>24.415</v>
      </c>
      <c r="AH110" s="48">
        <v>0.12357941968554705</v>
      </c>
      <c r="AI110" s="49">
        <v>0.823862797903647</v>
      </c>
      <c r="AJ110" s="38">
        <v>0.10974244664761378</v>
      </c>
      <c r="AK110" s="49">
        <v>0.7316163109840919</v>
      </c>
      <c r="AL110" s="48">
        <v>0.03777043269230767</v>
      </c>
      <c r="AM110" s="49">
        <v>0.25180288461538447</v>
      </c>
      <c r="AN110" s="48">
        <v>9.154929577464717E-4</v>
      </c>
      <c r="AO110" s="49">
        <v>0.006103286384976478</v>
      </c>
      <c r="AP110" s="38">
        <v>0.3475</v>
      </c>
      <c r="AQ110" s="39">
        <v>0.695</v>
      </c>
      <c r="AR110" s="50">
        <v>69.5</v>
      </c>
      <c r="AS110" s="38">
        <v>0.21758308157099696</v>
      </c>
      <c r="AT110" s="51">
        <v>0.4351661631419939</v>
      </c>
      <c r="AU110" s="52">
        <v>36.01</v>
      </c>
      <c r="AV110" s="38">
        <v>0.08106139438085329</v>
      </c>
      <c r="AW110" s="53">
        <v>0.16212278876170658</v>
      </c>
      <c r="AX110" s="54">
        <v>15.58</v>
      </c>
      <c r="AY110" s="38">
        <v>0.0</v>
      </c>
      <c r="AZ110" s="39">
        <v>0.0</v>
      </c>
      <c r="BA110" s="41">
        <v>0.0</v>
      </c>
      <c r="BB110" s="38">
        <v>0.22645</v>
      </c>
      <c r="BC110" s="53">
        <v>0.4529</v>
      </c>
      <c r="BD110" s="38">
        <v>0.18802278922308402</v>
      </c>
      <c r="BE110" s="39">
        <v>0.37604557844616804</v>
      </c>
      <c r="BF110" s="53">
        <v>32.144</v>
      </c>
    </row>
    <row r="111" ht="15.75" customHeight="1">
      <c r="A111" s="29" t="s">
        <v>186</v>
      </c>
      <c r="B111" s="30" t="s">
        <v>183</v>
      </c>
      <c r="C111" s="31">
        <v>0.2765</v>
      </c>
      <c r="D111" s="32">
        <v>0.0013721011998354036</v>
      </c>
      <c r="E111" s="33">
        <v>0.0943</v>
      </c>
      <c r="F111" s="32">
        <v>0.0649845921450151</v>
      </c>
      <c r="G111" s="34">
        <v>0.03378772112382935</v>
      </c>
      <c r="H111" s="32">
        <v>0.08197968787655448</v>
      </c>
      <c r="I111" s="33">
        <v>0.01</v>
      </c>
      <c r="J111" s="33">
        <v>0.47</v>
      </c>
      <c r="K111" s="33">
        <v>0.32</v>
      </c>
      <c r="L111" s="33">
        <v>0.17</v>
      </c>
      <c r="M111" s="33">
        <v>0.41</v>
      </c>
      <c r="N111" s="35">
        <v>1493.0</v>
      </c>
      <c r="O111" s="35">
        <v>48.0</v>
      </c>
      <c r="P111" s="36">
        <v>239.03</v>
      </c>
      <c r="Q111" s="36">
        <v>1.1491826923076922</v>
      </c>
      <c r="R111" s="37">
        <v>0.602082</v>
      </c>
      <c r="S111" s="37">
        <v>27.510927900000002</v>
      </c>
      <c r="T111" s="38">
        <v>1.4915728455116325E-4</v>
      </c>
      <c r="U111" s="39">
        <v>2.983145691023265E-4</v>
      </c>
      <c r="V111" s="40">
        <v>0.52392191775091</v>
      </c>
      <c r="W111" s="41">
        <v>1886.118903903276</v>
      </c>
      <c r="X111" s="38">
        <v>0.006711348714625854</v>
      </c>
      <c r="Y111" s="39">
        <v>0.013422697429251708</v>
      </c>
      <c r="Z111" s="42">
        <v>23.93955990126763</v>
      </c>
      <c r="AA111" s="41">
        <v>1436.3735940760578</v>
      </c>
      <c r="AB111" s="43">
        <v>0.0268</v>
      </c>
      <c r="AC111" s="44">
        <v>0.134</v>
      </c>
      <c r="AD111" s="45">
        <v>19.5</v>
      </c>
      <c r="AE111" s="43">
        <v>0.0102</v>
      </c>
      <c r="AF111" s="46">
        <v>0.051</v>
      </c>
      <c r="AG111" s="47">
        <v>11.733</v>
      </c>
      <c r="AH111" s="48">
        <v>0.11487175354967853</v>
      </c>
      <c r="AI111" s="49">
        <v>0.7658116903311902</v>
      </c>
      <c r="AJ111" s="38">
        <v>0.06908965903921346</v>
      </c>
      <c r="AK111" s="49">
        <v>0.46059772692808976</v>
      </c>
      <c r="AL111" s="48">
        <v>0.15</v>
      </c>
      <c r="AM111" s="49">
        <v>1.0</v>
      </c>
      <c r="AN111" s="48">
        <v>0.10074324324324321</v>
      </c>
      <c r="AO111" s="49">
        <v>0.6716216216216214</v>
      </c>
      <c r="AP111" s="38">
        <v>0.1445</v>
      </c>
      <c r="AQ111" s="39">
        <v>0.289</v>
      </c>
      <c r="AR111" s="50">
        <v>28.9</v>
      </c>
      <c r="AS111" s="38">
        <v>0.18042296072507552</v>
      </c>
      <c r="AT111" s="51">
        <v>0.36084592145015104</v>
      </c>
      <c r="AU111" s="52">
        <v>29.86</v>
      </c>
      <c r="AV111" s="38">
        <v>0.16893860561914673</v>
      </c>
      <c r="AW111" s="53">
        <v>0.33787721123829345</v>
      </c>
      <c r="AX111" s="54">
        <v>32.47</v>
      </c>
      <c r="AY111" s="38">
        <v>0.0</v>
      </c>
      <c r="AZ111" s="39">
        <v>0.0</v>
      </c>
      <c r="BA111" s="41">
        <v>0.0</v>
      </c>
      <c r="BB111" s="38">
        <v>0.2353</v>
      </c>
      <c r="BC111" s="53">
        <v>0.4706</v>
      </c>
      <c r="BD111" s="38">
        <v>0.1745984393827724</v>
      </c>
      <c r="BE111" s="39">
        <v>0.3491968787655448</v>
      </c>
      <c r="BF111" s="53">
        <v>29.849</v>
      </c>
    </row>
    <row r="112" ht="15.75" customHeight="1">
      <c r="A112" s="29" t="s">
        <v>187</v>
      </c>
      <c r="B112" s="30" t="s">
        <v>148</v>
      </c>
      <c r="C112" s="31">
        <v>0.1989</v>
      </c>
      <c r="D112" s="32">
        <v>0.0023807015654057945</v>
      </c>
      <c r="E112" s="33">
        <v>0.0493</v>
      </c>
      <c r="F112" s="32">
        <v>0.04628670694864048</v>
      </c>
      <c r="G112" s="34">
        <v>0.03378772112382935</v>
      </c>
      <c r="H112" s="32">
        <v>0.06708453690380094</v>
      </c>
      <c r="I112" s="33">
        <v>0.01</v>
      </c>
      <c r="J112" s="33">
        <v>0.25</v>
      </c>
      <c r="K112" s="33">
        <v>0.23</v>
      </c>
      <c r="L112" s="33">
        <v>0.17</v>
      </c>
      <c r="M112" s="33">
        <v>0.34</v>
      </c>
      <c r="N112" s="35">
        <v>974.0</v>
      </c>
      <c r="O112" s="35">
        <v>48.0</v>
      </c>
      <c r="P112" s="36">
        <v>199.46</v>
      </c>
      <c r="Q112" s="36">
        <v>0.9589423076923077</v>
      </c>
      <c r="R112" s="37">
        <v>1.414800944375</v>
      </c>
      <c r="S112" s="37">
        <v>13.00110568</v>
      </c>
      <c r="T112" s="38">
        <v>5.296734131091799E-5</v>
      </c>
      <c r="U112" s="39">
        <v>1.0593468262183598E-4</v>
      </c>
      <c r="V112" s="40">
        <v>1.4753764986964806</v>
      </c>
      <c r="W112" s="41">
        <v>5311.35539530733</v>
      </c>
      <c r="X112" s="38">
        <v>0.011850540485718054</v>
      </c>
      <c r="Y112" s="39">
        <v>0.023701080971436108</v>
      </c>
      <c r="Z112" s="42">
        <v>13.557755847989572</v>
      </c>
      <c r="AA112" s="41">
        <v>813.4653508793743</v>
      </c>
      <c r="AB112" s="43">
        <v>0.0267</v>
      </c>
      <c r="AC112" s="44">
        <v>0.1336</v>
      </c>
      <c r="AD112" s="45">
        <v>19.44</v>
      </c>
      <c r="AE112" s="43">
        <v>0.0099</v>
      </c>
      <c r="AF112" s="46">
        <v>0.0494</v>
      </c>
      <c r="AG112" s="47">
        <v>11.384</v>
      </c>
      <c r="AH112" s="48">
        <v>0.1006571313273681</v>
      </c>
      <c r="AI112" s="49">
        <v>0.671047542182454</v>
      </c>
      <c r="AJ112" s="38">
        <v>0.06303942949120472</v>
      </c>
      <c r="AK112" s="49">
        <v>0.4202628632746982</v>
      </c>
      <c r="AL112" s="48">
        <v>0.020842633928571414</v>
      </c>
      <c r="AM112" s="49">
        <v>0.13895089285714277</v>
      </c>
      <c r="AN112" s="48">
        <v>0.025495750708215307</v>
      </c>
      <c r="AO112" s="49">
        <v>0.16997167138810204</v>
      </c>
      <c r="AP112" s="38">
        <v>0.0895</v>
      </c>
      <c r="AQ112" s="39">
        <v>0.179</v>
      </c>
      <c r="AR112" s="50">
        <v>17.9</v>
      </c>
      <c r="AS112" s="38">
        <v>0.14193353474320242</v>
      </c>
      <c r="AT112" s="51">
        <v>0.28386706948640483</v>
      </c>
      <c r="AU112" s="52">
        <v>23.49</v>
      </c>
      <c r="AV112" s="38">
        <v>0.16893860561914673</v>
      </c>
      <c r="AW112" s="53">
        <v>0.33787721123829345</v>
      </c>
      <c r="AX112" s="54">
        <v>32.47</v>
      </c>
      <c r="AY112" s="38">
        <v>0.0</v>
      </c>
      <c r="AZ112" s="39">
        <v>0.0</v>
      </c>
      <c r="BA112" s="41">
        <v>0.0</v>
      </c>
      <c r="BB112" s="38">
        <v>0.18235</v>
      </c>
      <c r="BC112" s="53">
        <v>0.3647</v>
      </c>
      <c r="BD112" s="38">
        <v>0.15307268451900466</v>
      </c>
      <c r="BE112" s="39">
        <v>0.3061453690380093</v>
      </c>
      <c r="BF112" s="53">
        <v>26.169</v>
      </c>
    </row>
    <row r="113" ht="15.7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7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8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</row>
    <row r="114" ht="15.75" customHeight="1">
      <c r="A114" s="59" t="s">
        <v>188</v>
      </c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56"/>
      <c r="P114" s="56"/>
      <c r="Q114" s="56"/>
      <c r="R114" s="56"/>
      <c r="S114" s="56"/>
      <c r="T114" s="56"/>
      <c r="U114" s="62"/>
      <c r="V114" s="63"/>
      <c r="W114" s="63"/>
      <c r="X114" s="63"/>
      <c r="Y114" s="62"/>
      <c r="Z114" s="63"/>
      <c r="AA114" s="63"/>
      <c r="AB114" s="56"/>
      <c r="AC114" s="56"/>
      <c r="AD114" s="58"/>
      <c r="AE114" s="58"/>
      <c r="AF114" s="58"/>
      <c r="AG114" s="58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63"/>
      <c r="BB114" s="56"/>
      <c r="BC114" s="56"/>
      <c r="BD114" s="56"/>
      <c r="BE114" s="56"/>
      <c r="BF114" s="62"/>
    </row>
    <row r="115" ht="15.75" customHeight="1">
      <c r="A115" s="59" t="s">
        <v>189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64"/>
      <c r="W115" s="64"/>
      <c r="X115" s="56"/>
      <c r="Y115" s="56"/>
      <c r="Z115" s="64"/>
      <c r="AA115" s="64"/>
      <c r="AB115" s="56"/>
      <c r="AC115" s="56"/>
      <c r="AD115" s="58"/>
      <c r="AE115" s="58"/>
      <c r="AF115" s="58"/>
      <c r="AG115" s="58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</row>
    <row r="116" ht="15.75" customHeight="1">
      <c r="A116" s="59" t="s">
        <v>190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65"/>
      <c r="AE116" s="56"/>
      <c r="AF116" s="56"/>
      <c r="AG116" s="65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</row>
    <row r="117" ht="15.75" customHeight="1">
      <c r="A117" s="6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8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</row>
  </sheetData>
  <autoFilter ref="$A$2:$BC$87">
    <sortState ref="A2:BC87">
      <sortCondition descending="1" ref="C2:C87"/>
    </sortState>
  </autoFilter>
  <mergeCells count="5">
    <mergeCell ref="T1:AA1"/>
    <mergeCell ref="AB1:AO1"/>
    <mergeCell ref="AP1:AU1"/>
    <mergeCell ref="AV1:BA1"/>
    <mergeCell ref="BB1:BF1"/>
  </mergeCells>
  <conditionalFormatting sqref="C1:BF117">
    <cfRule type="cellIs" dxfId="0" priority="1" operator="greaterThan">
      <formula>"average()"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3.71"/>
    <col customWidth="1" min="2" max="2" width="13.86"/>
    <col customWidth="1" min="3" max="4" width="8.86"/>
    <col customWidth="1" min="5" max="14" width="9.29"/>
    <col customWidth="1" min="15" max="15" width="14.14"/>
    <col customWidth="1" min="16" max="16" width="9.29"/>
    <col customWidth="1" min="17" max="17" width="13.71"/>
    <col customWidth="1" min="18" max="29" width="9.29"/>
  </cols>
  <sheetData>
    <row r="1" ht="64.5" customHeight="1">
      <c r="A1" s="67"/>
      <c r="B1" s="68" t="s">
        <v>8</v>
      </c>
      <c r="C1" s="69" t="s">
        <v>1</v>
      </c>
      <c r="D1" s="69" t="s">
        <v>2</v>
      </c>
      <c r="E1" s="69" t="s">
        <v>3</v>
      </c>
      <c r="F1" s="69" t="s">
        <v>4</v>
      </c>
      <c r="G1" s="69" t="s">
        <v>5</v>
      </c>
      <c r="H1" s="70" t="s">
        <v>14</v>
      </c>
      <c r="I1" s="70" t="s">
        <v>15</v>
      </c>
      <c r="J1" s="70" t="s">
        <v>16</v>
      </c>
      <c r="K1" s="70" t="s">
        <v>17</v>
      </c>
      <c r="L1" s="70" t="s">
        <v>18</v>
      </c>
      <c r="M1" s="71" t="s">
        <v>19</v>
      </c>
      <c r="N1" s="72" t="s">
        <v>21</v>
      </c>
      <c r="O1" s="72" t="s">
        <v>23</v>
      </c>
      <c r="P1" s="73" t="s">
        <v>25</v>
      </c>
      <c r="Q1" s="72" t="s">
        <v>27</v>
      </c>
      <c r="R1" s="72" t="s">
        <v>29</v>
      </c>
      <c r="S1" s="73" t="s">
        <v>32</v>
      </c>
      <c r="T1" s="73" t="s">
        <v>35</v>
      </c>
      <c r="U1" s="73" t="s">
        <v>37</v>
      </c>
      <c r="V1" s="73" t="s">
        <v>39</v>
      </c>
      <c r="W1" s="74" t="s">
        <v>41</v>
      </c>
      <c r="X1" s="73" t="s">
        <v>43</v>
      </c>
      <c r="Y1" s="73" t="s">
        <v>191</v>
      </c>
      <c r="Z1" s="73" t="s">
        <v>49</v>
      </c>
      <c r="AA1" s="73" t="s">
        <v>52</v>
      </c>
      <c r="AB1" s="75" t="s">
        <v>55</v>
      </c>
      <c r="AC1" s="75" t="s">
        <v>57</v>
      </c>
    </row>
    <row r="2" ht="12.75" customHeight="1">
      <c r="A2" s="76" t="s">
        <v>8</v>
      </c>
      <c r="B2" s="77">
        <v>1.0</v>
      </c>
      <c r="C2" s="77">
        <v>0.55</v>
      </c>
      <c r="D2" s="77">
        <v>0.77</v>
      </c>
      <c r="E2" s="77">
        <v>0.93</v>
      </c>
      <c r="F2" s="77">
        <v>0.79</v>
      </c>
      <c r="G2" s="77">
        <v>0.92</v>
      </c>
      <c r="H2" s="77">
        <v>0.75</v>
      </c>
      <c r="I2" s="77">
        <v>-0.48</v>
      </c>
      <c r="J2" s="77">
        <v>0.73</v>
      </c>
      <c r="K2" s="77">
        <v>0.74</v>
      </c>
      <c r="L2" s="77">
        <v>-0.01</v>
      </c>
      <c r="M2" s="77">
        <v>0.15</v>
      </c>
      <c r="N2" s="77">
        <v>0.2</v>
      </c>
      <c r="O2" s="77">
        <v>-0.45</v>
      </c>
      <c r="P2" s="77">
        <v>0.59</v>
      </c>
      <c r="Q2" s="77">
        <v>-0.57</v>
      </c>
      <c r="R2" s="77">
        <v>0.62</v>
      </c>
      <c r="S2" s="77">
        <v>0.78</v>
      </c>
      <c r="T2" s="77">
        <v>0.44</v>
      </c>
      <c r="U2" s="77">
        <v>0.52</v>
      </c>
      <c r="V2" s="77">
        <v>0.47</v>
      </c>
      <c r="W2" s="77">
        <v>0.0</v>
      </c>
      <c r="X2" s="77">
        <v>0.82</v>
      </c>
      <c r="Y2" s="77">
        <v>0.93</v>
      </c>
      <c r="Z2" s="77">
        <v>0.81</v>
      </c>
      <c r="AA2" s="77">
        <v>0.5</v>
      </c>
      <c r="AB2" s="78">
        <v>0.82</v>
      </c>
      <c r="AC2" s="78">
        <v>0.92</v>
      </c>
    </row>
    <row r="3" ht="12.75" customHeight="1">
      <c r="A3" s="79" t="s">
        <v>1</v>
      </c>
      <c r="B3" s="77">
        <v>0.55</v>
      </c>
      <c r="C3" s="80">
        <v>1.0</v>
      </c>
      <c r="D3" s="80">
        <v>0.387413598951196</v>
      </c>
      <c r="E3" s="80">
        <v>0.395302146526966</v>
      </c>
      <c r="F3" s="80">
        <v>0.2417903229308078</v>
      </c>
      <c r="G3" s="80">
        <v>0.4785434771937</v>
      </c>
      <c r="H3" s="80">
        <v>0.42603999627904066</v>
      </c>
      <c r="I3" s="80">
        <v>-0.3151923440776262</v>
      </c>
      <c r="J3" s="80">
        <v>0.4606700360180885</v>
      </c>
      <c r="K3" s="80">
        <v>0.4776830450283559</v>
      </c>
      <c r="L3" s="80">
        <v>-0.19591232239364462</v>
      </c>
      <c r="M3" s="80">
        <v>-0.1774167946257965</v>
      </c>
      <c r="N3" s="80">
        <v>0.6864187113471758</v>
      </c>
      <c r="O3" s="80">
        <v>-0.2809109950903482</v>
      </c>
      <c r="P3" s="80">
        <v>0.8371426124673053</v>
      </c>
      <c r="Q3" s="80">
        <v>-0.4381686328764005</v>
      </c>
      <c r="R3" s="77">
        <v>0.27</v>
      </c>
      <c r="S3" s="77">
        <v>0.45</v>
      </c>
      <c r="T3" s="80">
        <v>0.1705794712218582</v>
      </c>
      <c r="U3" s="80">
        <v>0.18738529932095765</v>
      </c>
      <c r="V3" s="80">
        <v>0.2822815867229365</v>
      </c>
      <c r="W3" s="80">
        <v>-0.04017906741666075</v>
      </c>
      <c r="X3" s="80">
        <v>0.25669267107530297</v>
      </c>
      <c r="Y3" s="80">
        <v>0.49199817629890225</v>
      </c>
      <c r="Z3" s="80">
        <v>0.3793586602282001</v>
      </c>
      <c r="AA3" s="80">
        <v>0.04261131254321491</v>
      </c>
      <c r="AB3" s="81">
        <v>0.3981407195213705</v>
      </c>
      <c r="AC3" s="81">
        <v>0.5043627971758223</v>
      </c>
    </row>
    <row r="4" ht="12.75" customHeight="1">
      <c r="A4" s="79" t="s">
        <v>2</v>
      </c>
      <c r="B4" s="77">
        <v>0.77</v>
      </c>
      <c r="C4" s="80">
        <v>0.387413598951196</v>
      </c>
      <c r="D4" s="77">
        <v>1.0</v>
      </c>
      <c r="E4" s="77">
        <v>0.7</v>
      </c>
      <c r="F4" s="77">
        <v>0.41</v>
      </c>
      <c r="G4" s="77">
        <v>0.7</v>
      </c>
      <c r="H4" s="77">
        <v>0.68</v>
      </c>
      <c r="I4" s="77">
        <v>-0.28</v>
      </c>
      <c r="J4" s="77">
        <v>0.7</v>
      </c>
      <c r="K4" s="77">
        <v>0.69</v>
      </c>
      <c r="L4" s="77">
        <v>0.14</v>
      </c>
      <c r="M4" s="77">
        <v>0.29</v>
      </c>
      <c r="N4" s="77">
        <v>0.11</v>
      </c>
      <c r="O4" s="77">
        <v>-0.29</v>
      </c>
      <c r="P4" s="77">
        <v>0.44</v>
      </c>
      <c r="Q4" s="77">
        <v>-0.38</v>
      </c>
      <c r="R4" s="77">
        <v>0.74</v>
      </c>
      <c r="S4" s="77">
        <v>0.73</v>
      </c>
      <c r="T4" s="77">
        <v>0.61</v>
      </c>
      <c r="U4" s="77">
        <v>0.49</v>
      </c>
      <c r="V4" s="77">
        <v>0.76</v>
      </c>
      <c r="W4" s="77">
        <v>0.29</v>
      </c>
      <c r="X4" s="77">
        <v>0.59</v>
      </c>
      <c r="Y4" s="77">
        <v>0.73</v>
      </c>
      <c r="Z4" s="77">
        <v>0.52</v>
      </c>
      <c r="AA4" s="77">
        <v>0.18</v>
      </c>
      <c r="AB4" s="78">
        <v>0.6</v>
      </c>
      <c r="AC4" s="78">
        <v>0.73</v>
      </c>
    </row>
    <row r="5" ht="12.75" customHeight="1">
      <c r="A5" s="79" t="s">
        <v>3</v>
      </c>
      <c r="B5" s="77">
        <v>0.93</v>
      </c>
      <c r="C5" s="80">
        <v>0.395302146526966</v>
      </c>
      <c r="D5" s="77">
        <v>0.7</v>
      </c>
      <c r="E5" s="80">
        <v>1.0</v>
      </c>
      <c r="F5" s="80">
        <v>0.6746660767023005</v>
      </c>
      <c r="G5" s="82">
        <v>0.8733845896866176</v>
      </c>
      <c r="H5" s="80">
        <v>0.7663775740837063</v>
      </c>
      <c r="I5" s="80">
        <v>-0.3863502076622918</v>
      </c>
      <c r="J5" s="80">
        <v>0.7332505698622489</v>
      </c>
      <c r="K5" s="80">
        <v>0.7383855253485151</v>
      </c>
      <c r="L5" s="80">
        <v>0.02897133167158148</v>
      </c>
      <c r="M5" s="80">
        <v>0.23573707552544496</v>
      </c>
      <c r="N5" s="80">
        <v>0.10102384788395928</v>
      </c>
      <c r="O5" s="80">
        <v>-0.46966362433191805</v>
      </c>
      <c r="P5" s="80">
        <v>0.4590334783624087</v>
      </c>
      <c r="Q5" s="80">
        <v>-0.5610985998993505</v>
      </c>
      <c r="R5" s="77">
        <v>0.63</v>
      </c>
      <c r="S5" s="77">
        <v>0.74</v>
      </c>
      <c r="T5" s="80">
        <v>0.4157488296429452</v>
      </c>
      <c r="U5" s="80">
        <v>0.48081229262301944</v>
      </c>
      <c r="V5" s="80">
        <v>0.4036743811282938</v>
      </c>
      <c r="W5" s="80">
        <v>-0.10309382049330339</v>
      </c>
      <c r="X5" s="80">
        <v>0.946498426314631</v>
      </c>
      <c r="Y5" s="80">
        <v>0.945922879381095</v>
      </c>
      <c r="Z5" s="80">
        <v>0.7344478829301218</v>
      </c>
      <c r="AA5" s="80">
        <v>0.38598695759374474</v>
      </c>
      <c r="AB5" s="81">
        <v>0.7534321291733301</v>
      </c>
      <c r="AC5" s="81">
        <v>0.8938023728000891</v>
      </c>
    </row>
    <row r="6" ht="12.75" customHeight="1">
      <c r="A6" s="79" t="s">
        <v>4</v>
      </c>
      <c r="B6" s="77">
        <v>0.79</v>
      </c>
      <c r="C6" s="80">
        <v>0.2417903229308078</v>
      </c>
      <c r="D6" s="77">
        <v>0.41</v>
      </c>
      <c r="E6" s="80">
        <v>0.6746660767023005</v>
      </c>
      <c r="F6" s="80">
        <v>1.0</v>
      </c>
      <c r="G6" s="80">
        <v>0.6042571691140324</v>
      </c>
      <c r="H6" s="80">
        <v>0.4532190087811106</v>
      </c>
      <c r="I6" s="80">
        <v>-0.5388038080597221</v>
      </c>
      <c r="J6" s="80">
        <v>0.4044464865805258</v>
      </c>
      <c r="K6" s="80">
        <v>0.4270363720532462</v>
      </c>
      <c r="L6" s="80">
        <v>-0.012796650279996359</v>
      </c>
      <c r="M6" s="80">
        <v>0.07389178458781759</v>
      </c>
      <c r="N6" s="80">
        <v>0.0043297998383437335</v>
      </c>
      <c r="O6" s="80">
        <v>-0.2845381369689116</v>
      </c>
      <c r="P6" s="80">
        <v>0.32399382929001586</v>
      </c>
      <c r="Q6" s="80">
        <v>-0.34923176216121277</v>
      </c>
      <c r="R6" s="77">
        <v>0.28</v>
      </c>
      <c r="S6" s="77">
        <v>0.51</v>
      </c>
      <c r="T6" s="80">
        <v>0.22333569055478253</v>
      </c>
      <c r="U6" s="80">
        <v>0.40143633682533886</v>
      </c>
      <c r="V6" s="80">
        <v>0.17973562433473111</v>
      </c>
      <c r="W6" s="80">
        <v>-0.036967077955467866</v>
      </c>
      <c r="X6" s="80">
        <v>0.6424527046389</v>
      </c>
      <c r="Y6" s="80">
        <v>0.6342795039033553</v>
      </c>
      <c r="Z6" s="80">
        <v>0.7589519992363746</v>
      </c>
      <c r="AA6" s="80">
        <v>0.8438058567216775</v>
      </c>
      <c r="AB6" s="81">
        <v>0.5469571143334933</v>
      </c>
      <c r="AC6" s="81">
        <v>0.592774952150994</v>
      </c>
    </row>
    <row r="7" ht="12.75" customHeight="1">
      <c r="A7" s="79" t="s">
        <v>5</v>
      </c>
      <c r="B7" s="77">
        <v>0.92</v>
      </c>
      <c r="C7" s="80">
        <v>0.4785434771937</v>
      </c>
      <c r="D7" s="77">
        <v>0.7</v>
      </c>
      <c r="E7" s="80">
        <v>0.8733845896866176</v>
      </c>
      <c r="F7" s="80">
        <v>0.6042571691140324</v>
      </c>
      <c r="G7" s="80">
        <v>1.0</v>
      </c>
      <c r="H7" s="80">
        <v>0.7040620277897971</v>
      </c>
      <c r="I7" s="80">
        <v>-0.34204525300391325</v>
      </c>
      <c r="J7" s="80">
        <v>0.6991433172366565</v>
      </c>
      <c r="K7" s="80">
        <v>0.7053015749330385</v>
      </c>
      <c r="L7" s="80">
        <v>-0.0387886774742545</v>
      </c>
      <c r="M7" s="80">
        <v>0.12947157279555974</v>
      </c>
      <c r="N7" s="80">
        <v>0.1532788780712638</v>
      </c>
      <c r="O7" s="80">
        <v>-0.45570799005445317</v>
      </c>
      <c r="P7" s="80">
        <v>0.5323914845626612</v>
      </c>
      <c r="Q7" s="80">
        <v>-0.5915875505312113</v>
      </c>
      <c r="R7" s="77">
        <v>0.61</v>
      </c>
      <c r="S7" s="77">
        <v>0.74</v>
      </c>
      <c r="T7" s="80">
        <v>0.3997750134768421</v>
      </c>
      <c r="U7" s="80">
        <v>0.4785832952628748</v>
      </c>
      <c r="V7" s="80">
        <v>0.39439436165977776</v>
      </c>
      <c r="W7" s="80">
        <v>-0.0580576079096289</v>
      </c>
      <c r="X7" s="80">
        <v>0.7355155711787252</v>
      </c>
      <c r="Y7" s="80">
        <v>0.9177714061404751</v>
      </c>
      <c r="Z7" s="80">
        <v>0.729173736702327</v>
      </c>
      <c r="AA7" s="80">
        <v>0.28688165671981597</v>
      </c>
      <c r="AB7" s="81">
        <v>0.9429591295978171</v>
      </c>
      <c r="AC7" s="81">
        <v>0.9433312539712997</v>
      </c>
    </row>
    <row r="8" ht="12.75" customHeight="1">
      <c r="A8" s="83" t="s">
        <v>14</v>
      </c>
      <c r="B8" s="77">
        <v>0.75</v>
      </c>
      <c r="C8" s="80">
        <v>0.42603999627904066</v>
      </c>
      <c r="D8" s="77">
        <v>0.68</v>
      </c>
      <c r="E8" s="80">
        <v>0.7663775740837063</v>
      </c>
      <c r="F8" s="80">
        <v>0.4532190087811106</v>
      </c>
      <c r="G8" s="80">
        <v>0.7040620277897971</v>
      </c>
      <c r="H8" s="80">
        <v>1.0</v>
      </c>
      <c r="I8" s="80">
        <v>-0.3592312338509833</v>
      </c>
      <c r="J8" s="80">
        <v>0.9412877955021379</v>
      </c>
      <c r="K8" s="80">
        <v>0.9454492749406878</v>
      </c>
      <c r="L8" s="80">
        <v>0.2435387502476505</v>
      </c>
      <c r="M8" s="80">
        <v>0.42795305038677817</v>
      </c>
      <c r="N8" s="80">
        <v>0.16551623725691772</v>
      </c>
      <c r="O8" s="80">
        <v>-0.2817243186847506</v>
      </c>
      <c r="P8" s="80">
        <v>0.45212615905935605</v>
      </c>
      <c r="Q8" s="80">
        <v>-0.39985963477322517</v>
      </c>
      <c r="R8" s="77">
        <v>0.59</v>
      </c>
      <c r="S8" s="77">
        <v>0.68</v>
      </c>
      <c r="T8" s="80">
        <v>0.3298419035180822</v>
      </c>
      <c r="U8" s="80">
        <v>0.284161013974203</v>
      </c>
      <c r="V8" s="80">
        <v>0.5433517427258775</v>
      </c>
      <c r="W8" s="80">
        <v>-0.09762339835066135</v>
      </c>
      <c r="X8" s="80">
        <v>0.6118134823791553</v>
      </c>
      <c r="Y8" s="82">
        <v>0.839088076502135</v>
      </c>
      <c r="Z8" s="80">
        <v>0.5542324392167609</v>
      </c>
      <c r="AA8" s="80">
        <v>0.2091403058624518</v>
      </c>
      <c r="AB8" s="81">
        <v>0.5290968859612621</v>
      </c>
      <c r="AC8" s="81">
        <v>0.7985409721751537</v>
      </c>
    </row>
    <row r="9" ht="12.75" customHeight="1">
      <c r="A9" s="83" t="s">
        <v>15</v>
      </c>
      <c r="B9" s="77">
        <v>-0.48</v>
      </c>
      <c r="C9" s="80">
        <v>-0.3151923440776262</v>
      </c>
      <c r="D9" s="77">
        <v>-0.28</v>
      </c>
      <c r="E9" s="80">
        <v>-0.3863502076622918</v>
      </c>
      <c r="F9" s="80">
        <v>-0.5388038080597221</v>
      </c>
      <c r="G9" s="80">
        <v>-0.34204525300391325</v>
      </c>
      <c r="H9" s="80">
        <v>-0.3592312338509833</v>
      </c>
      <c r="I9" s="80">
        <v>1.0</v>
      </c>
      <c r="J9" s="80">
        <v>-0.32119409073081795</v>
      </c>
      <c r="K9" s="80">
        <v>-0.3787724432849915</v>
      </c>
      <c r="L9" s="80">
        <v>0.0982265085192499</v>
      </c>
      <c r="M9" s="80">
        <v>0.04566916226034043</v>
      </c>
      <c r="N9" s="80">
        <v>-0.11537607065800551</v>
      </c>
      <c r="O9" s="80">
        <v>0.13007628646256933</v>
      </c>
      <c r="P9" s="80">
        <v>-0.3398136951780869</v>
      </c>
      <c r="Q9" s="80">
        <v>0.2236954564616345</v>
      </c>
      <c r="R9" s="77">
        <v>-0.24</v>
      </c>
      <c r="S9" s="77">
        <v>-0.36</v>
      </c>
      <c r="T9" s="80">
        <v>0.011172900723519645</v>
      </c>
      <c r="U9" s="80">
        <v>-0.22468799466550426</v>
      </c>
      <c r="V9" s="80">
        <v>-0.12784758316994643</v>
      </c>
      <c r="W9" s="80">
        <v>0.012639691806374696</v>
      </c>
      <c r="X9" s="80">
        <v>-0.29250949273632026</v>
      </c>
      <c r="Y9" s="80">
        <v>-0.4390095101407544</v>
      </c>
      <c r="Z9" s="80">
        <v>-0.4346046459175752</v>
      </c>
      <c r="AA9" s="80">
        <v>-0.4334826992665034</v>
      </c>
      <c r="AB9" s="81">
        <v>-0.2510453724498041</v>
      </c>
      <c r="AC9" s="81">
        <v>-0.3939245490174272</v>
      </c>
    </row>
    <row r="10" ht="12.75" customHeight="1">
      <c r="A10" s="83" t="s">
        <v>16</v>
      </c>
      <c r="B10" s="77">
        <v>0.73</v>
      </c>
      <c r="C10" s="80">
        <v>0.4606700360180885</v>
      </c>
      <c r="D10" s="77">
        <v>0.7</v>
      </c>
      <c r="E10" s="80">
        <v>0.7332505698622489</v>
      </c>
      <c r="F10" s="80">
        <v>0.4044464865805258</v>
      </c>
      <c r="G10" s="80">
        <v>0.6991433172366565</v>
      </c>
      <c r="H10" s="80">
        <v>0.9412877955021379</v>
      </c>
      <c r="I10" s="80">
        <v>-0.32119409073081795</v>
      </c>
      <c r="J10" s="80">
        <v>1.0</v>
      </c>
      <c r="K10" s="80">
        <v>0.9957496654910389</v>
      </c>
      <c r="L10" s="80">
        <v>0.23938993797862035</v>
      </c>
      <c r="M10" s="80">
        <v>0.45731463550154083</v>
      </c>
      <c r="N10" s="80">
        <v>0.18411472809125246</v>
      </c>
      <c r="O10" s="80">
        <v>-0.30277709880353837</v>
      </c>
      <c r="P10" s="80">
        <v>0.4850068394091203</v>
      </c>
      <c r="Q10" s="80">
        <v>-0.41702258133910874</v>
      </c>
      <c r="R10" s="77">
        <v>0.64</v>
      </c>
      <c r="S10" s="77">
        <v>0.69</v>
      </c>
      <c r="T10" s="80">
        <v>0.3299879077648522</v>
      </c>
      <c r="U10" s="80">
        <v>0.26257040328966064</v>
      </c>
      <c r="V10" s="80">
        <v>0.5430710595228847</v>
      </c>
      <c r="W10" s="80">
        <v>-0.09421566294098907</v>
      </c>
      <c r="X10" s="80">
        <v>0.5676562337835337</v>
      </c>
      <c r="Y10" s="82">
        <v>0.8206218516436021</v>
      </c>
      <c r="Z10" s="80">
        <v>0.5019086436703886</v>
      </c>
      <c r="AA10" s="80">
        <v>0.1806018266353695</v>
      </c>
      <c r="AB10" s="81">
        <v>0.5276934010681553</v>
      </c>
      <c r="AC10" s="81">
        <v>0.7906766003495269</v>
      </c>
    </row>
    <row r="11" ht="12.75" customHeight="1">
      <c r="A11" s="83" t="s">
        <v>17</v>
      </c>
      <c r="B11" s="77">
        <v>0.74</v>
      </c>
      <c r="C11" s="80">
        <v>0.4776830450283559</v>
      </c>
      <c r="D11" s="77">
        <v>0.69</v>
      </c>
      <c r="E11" s="80">
        <v>0.7383855253485151</v>
      </c>
      <c r="F11" s="80">
        <v>0.4270363720532462</v>
      </c>
      <c r="G11" s="80">
        <v>0.7053015749330385</v>
      </c>
      <c r="H11" s="80">
        <v>0.9454492749406878</v>
      </c>
      <c r="I11" s="80">
        <v>-0.3787724432849915</v>
      </c>
      <c r="J11" s="80">
        <v>0.9957496654910389</v>
      </c>
      <c r="K11" s="80">
        <v>1.0</v>
      </c>
      <c r="L11" s="80">
        <v>0.2207686648084639</v>
      </c>
      <c r="M11" s="80">
        <v>0.43925577377459457</v>
      </c>
      <c r="N11" s="80">
        <v>0.20545949686934792</v>
      </c>
      <c r="O11" s="80">
        <v>-0.3034339163167947</v>
      </c>
      <c r="P11" s="80">
        <v>0.4919781134834181</v>
      </c>
      <c r="Q11" s="80">
        <v>-0.4193089966054627</v>
      </c>
      <c r="R11" s="77">
        <v>0.63</v>
      </c>
      <c r="S11" s="77">
        <v>0.69</v>
      </c>
      <c r="T11" s="80">
        <v>0.3197148271623224</v>
      </c>
      <c r="U11" s="80">
        <v>0.2702910118493772</v>
      </c>
      <c r="V11" s="80">
        <v>0.5316718719944287</v>
      </c>
      <c r="W11" s="80">
        <v>-0.0884069719380749</v>
      </c>
      <c r="X11" s="80">
        <v>0.5674792526131922</v>
      </c>
      <c r="Y11" s="80">
        <v>0.8305426048051515</v>
      </c>
      <c r="Z11" s="80">
        <v>0.521311816138356</v>
      </c>
      <c r="AA11" s="80">
        <v>0.1978019125402553</v>
      </c>
      <c r="AB11" s="81">
        <v>0.5314003575106476</v>
      </c>
      <c r="AC11" s="81">
        <v>0.7985792453021171</v>
      </c>
    </row>
    <row r="12" ht="12.75" customHeight="1">
      <c r="A12" s="83" t="s">
        <v>18</v>
      </c>
      <c r="B12" s="77">
        <v>-0.01</v>
      </c>
      <c r="C12" s="80">
        <v>-0.19591232239364462</v>
      </c>
      <c r="D12" s="77">
        <v>0.14</v>
      </c>
      <c r="E12" s="80">
        <v>0.02897133167158148</v>
      </c>
      <c r="F12" s="80">
        <v>-0.012796650279996359</v>
      </c>
      <c r="G12" s="80">
        <v>-0.0387886774742545</v>
      </c>
      <c r="H12" s="80">
        <v>0.2435387502476505</v>
      </c>
      <c r="I12" s="80">
        <v>0.0982265085192499</v>
      </c>
      <c r="J12" s="80">
        <v>0.23938993797862035</v>
      </c>
      <c r="K12" s="80">
        <v>0.2207686648084639</v>
      </c>
      <c r="L12" s="80">
        <v>1.0</v>
      </c>
      <c r="M12" s="80">
        <v>0.3463046747334149</v>
      </c>
      <c r="N12" s="80">
        <v>-0.17521764433056317</v>
      </c>
      <c r="O12" s="80">
        <v>0.4685300590973055</v>
      </c>
      <c r="P12" s="80">
        <v>-0.13336323016747356</v>
      </c>
      <c r="Q12" s="80">
        <v>0.09333146972626254</v>
      </c>
      <c r="R12" s="77">
        <v>0.18</v>
      </c>
      <c r="S12" s="77">
        <v>0.04</v>
      </c>
      <c r="T12" s="80">
        <v>0.057742621910922026</v>
      </c>
      <c r="U12" s="80">
        <v>0.053893086983188135</v>
      </c>
      <c r="V12" s="80">
        <v>0.1641834418121335</v>
      </c>
      <c r="W12" s="80">
        <v>-0.009927745841867676</v>
      </c>
      <c r="X12" s="80">
        <v>0.0077317302274514995</v>
      </c>
      <c r="Y12" s="80">
        <v>0.04719693107950549</v>
      </c>
      <c r="Z12" s="80">
        <v>-0.03250733572744184</v>
      </c>
      <c r="AA12" s="80">
        <v>0.007989065654497338</v>
      </c>
      <c r="AB12" s="81">
        <v>-0.05839981278100096</v>
      </c>
      <c r="AC12" s="81">
        <v>-0.014836116920920593</v>
      </c>
    </row>
    <row r="13" ht="12.75" customHeight="1">
      <c r="A13" s="83" t="s">
        <v>19</v>
      </c>
      <c r="B13" s="77">
        <v>0.15</v>
      </c>
      <c r="C13" s="80">
        <v>-0.1774167946257965</v>
      </c>
      <c r="D13" s="77">
        <v>0.29</v>
      </c>
      <c r="E13" s="80">
        <v>0.23573707552544496</v>
      </c>
      <c r="F13" s="80">
        <v>0.07389178458781759</v>
      </c>
      <c r="G13" s="80">
        <v>0.12947157279555974</v>
      </c>
      <c r="H13" s="80">
        <v>0.42795305038677817</v>
      </c>
      <c r="I13" s="80">
        <v>0.04566916226034043</v>
      </c>
      <c r="J13" s="80">
        <v>0.45731463550154083</v>
      </c>
      <c r="K13" s="80">
        <v>0.43925577377459457</v>
      </c>
      <c r="L13" s="80">
        <v>0.3463046747334149</v>
      </c>
      <c r="M13" s="80">
        <v>1.0</v>
      </c>
      <c r="N13" s="80">
        <v>0.05089281041144134</v>
      </c>
      <c r="O13" s="80">
        <v>-0.016898319269972147</v>
      </c>
      <c r="P13" s="80">
        <v>-0.27840454084857646</v>
      </c>
      <c r="Q13" s="80">
        <v>0.3022785772622698</v>
      </c>
      <c r="R13" s="77">
        <v>0.34</v>
      </c>
      <c r="S13" s="77">
        <v>0.18</v>
      </c>
      <c r="T13" s="80">
        <v>0.01459542839895983</v>
      </c>
      <c r="U13" s="80">
        <v>-0.02585504886516482</v>
      </c>
      <c r="V13" s="80">
        <v>0.30356093117140087</v>
      </c>
      <c r="W13" s="80">
        <v>0.044248935214223</v>
      </c>
      <c r="X13" s="80">
        <v>0.19987011475337338</v>
      </c>
      <c r="Y13" s="80">
        <v>0.24636504001069892</v>
      </c>
      <c r="Z13" s="80">
        <v>0.07676666416730028</v>
      </c>
      <c r="AA13" s="80">
        <v>0.04530147403016587</v>
      </c>
      <c r="AB13" s="81">
        <v>0.04566364489124592</v>
      </c>
      <c r="AC13" s="81">
        <v>0.19831493991658072</v>
      </c>
    </row>
    <row r="14" ht="12.75" customHeight="1">
      <c r="A14" s="84" t="s">
        <v>21</v>
      </c>
      <c r="B14" s="77">
        <v>0.2</v>
      </c>
      <c r="C14" s="80">
        <v>0.6864187113471758</v>
      </c>
      <c r="D14" s="77">
        <v>0.11</v>
      </c>
      <c r="E14" s="80">
        <v>0.10102384788395928</v>
      </c>
      <c r="F14" s="80">
        <v>0.0043297998383437335</v>
      </c>
      <c r="G14" s="80">
        <v>0.1532788780712638</v>
      </c>
      <c r="H14" s="80">
        <v>0.16551623725691772</v>
      </c>
      <c r="I14" s="80">
        <v>-0.11537607065800551</v>
      </c>
      <c r="J14" s="80">
        <v>0.18411472809125246</v>
      </c>
      <c r="K14" s="80">
        <v>0.20545949686934792</v>
      </c>
      <c r="L14" s="80">
        <v>-0.17521764433056317</v>
      </c>
      <c r="M14" s="80">
        <v>0.05089281041144134</v>
      </c>
      <c r="N14" s="80">
        <v>1.0</v>
      </c>
      <c r="O14" s="80">
        <v>-0.10251549177686368</v>
      </c>
      <c r="P14" s="80">
        <v>0.1768595122058966</v>
      </c>
      <c r="Q14" s="80">
        <v>-0.10870011014307568</v>
      </c>
      <c r="R14" s="77">
        <v>0.05</v>
      </c>
      <c r="S14" s="77">
        <v>0.16</v>
      </c>
      <c r="T14" s="80">
        <v>-0.06286102756909596</v>
      </c>
      <c r="U14" s="80">
        <v>0.002037356856390795</v>
      </c>
      <c r="V14" s="80">
        <v>0.11090034594322688</v>
      </c>
      <c r="W14" s="80">
        <v>0.008778832458468727</v>
      </c>
      <c r="X14" s="80">
        <v>0.02213000009059838</v>
      </c>
      <c r="Y14" s="80">
        <v>0.16943298190179548</v>
      </c>
      <c r="Z14" s="80">
        <v>0.13430782629041713</v>
      </c>
      <c r="AA14" s="80">
        <v>-0.10432926605691244</v>
      </c>
      <c r="AB14" s="81">
        <v>0.15037900225697956</v>
      </c>
      <c r="AC14" s="81">
        <v>0.13876800519932234</v>
      </c>
    </row>
    <row r="15" ht="12.75" customHeight="1">
      <c r="A15" s="84" t="s">
        <v>23</v>
      </c>
      <c r="B15" s="77">
        <v>-0.45</v>
      </c>
      <c r="C15" s="80">
        <v>-0.2809109950903482</v>
      </c>
      <c r="D15" s="77">
        <v>-0.29</v>
      </c>
      <c r="E15" s="80">
        <v>-0.46966362433191805</v>
      </c>
      <c r="F15" s="80">
        <v>-0.2845381369689116</v>
      </c>
      <c r="G15" s="80">
        <v>-0.45570799005445317</v>
      </c>
      <c r="H15" s="80">
        <v>-0.2817243186847506</v>
      </c>
      <c r="I15" s="80">
        <v>0.13007628646256933</v>
      </c>
      <c r="J15" s="80">
        <v>-0.30277709880353837</v>
      </c>
      <c r="K15" s="80">
        <v>-0.3034339163167947</v>
      </c>
      <c r="L15" s="80">
        <v>0.4685300590973055</v>
      </c>
      <c r="M15" s="80">
        <v>-0.016898319269972147</v>
      </c>
      <c r="N15" s="80">
        <v>-0.10251549177686368</v>
      </c>
      <c r="O15" s="80">
        <v>1.0</v>
      </c>
      <c r="P15" s="80">
        <v>-0.30308905058659413</v>
      </c>
      <c r="Q15" s="80">
        <v>0.5805875231442977</v>
      </c>
      <c r="R15" s="77">
        <v>-0.22</v>
      </c>
      <c r="S15" s="77">
        <v>-0.32</v>
      </c>
      <c r="T15" s="80">
        <v>-0.225014708838802</v>
      </c>
      <c r="U15" s="80">
        <v>-0.2935094940847302</v>
      </c>
      <c r="V15" s="80">
        <v>-0.13103266333284416</v>
      </c>
      <c r="W15" s="80">
        <v>0.05379139424740259</v>
      </c>
      <c r="X15" s="80">
        <v>-0.4358501259821052</v>
      </c>
      <c r="Y15" s="80">
        <v>-0.45299662595127904</v>
      </c>
      <c r="Z15" s="80">
        <v>-0.3405779907675689</v>
      </c>
      <c r="AA15" s="80">
        <v>-0.13738226795528688</v>
      </c>
      <c r="AB15" s="81">
        <v>-0.4336537076574625</v>
      </c>
      <c r="AC15" s="81">
        <v>-0.42595638764242433</v>
      </c>
    </row>
    <row r="16" ht="12.75" customHeight="1">
      <c r="A16" s="85" t="s">
        <v>25</v>
      </c>
      <c r="B16" s="77">
        <v>0.59</v>
      </c>
      <c r="C16" s="82">
        <v>0.8371426124673053</v>
      </c>
      <c r="D16" s="77">
        <v>0.44</v>
      </c>
      <c r="E16" s="80">
        <v>0.4590334783624087</v>
      </c>
      <c r="F16" s="80">
        <v>0.32399382929001586</v>
      </c>
      <c r="G16" s="80">
        <v>0.5323914845626612</v>
      </c>
      <c r="H16" s="80">
        <v>0.45212615905935605</v>
      </c>
      <c r="I16" s="80">
        <v>-0.3398136951780869</v>
      </c>
      <c r="J16" s="80">
        <v>0.4850068394091203</v>
      </c>
      <c r="K16" s="80">
        <v>0.4919781134834181</v>
      </c>
      <c r="L16" s="80">
        <v>-0.13336323016747356</v>
      </c>
      <c r="M16" s="80">
        <v>-0.27840454084857646</v>
      </c>
      <c r="N16" s="80">
        <v>0.1768595122058966</v>
      </c>
      <c r="O16" s="80">
        <v>-0.30308905058659413</v>
      </c>
      <c r="P16" s="80">
        <v>1.0</v>
      </c>
      <c r="Q16" s="80">
        <v>-0.5112771582446273</v>
      </c>
      <c r="R16" s="77">
        <v>0.32</v>
      </c>
      <c r="S16" s="77">
        <v>0.49</v>
      </c>
      <c r="T16" s="80">
        <v>0.27815274296999515</v>
      </c>
      <c r="U16" s="80">
        <v>0.25208378107634516</v>
      </c>
      <c r="V16" s="80">
        <v>0.29863721899784523</v>
      </c>
      <c r="W16" s="80">
        <v>-0.060983466601574506</v>
      </c>
      <c r="X16" s="80">
        <v>0.33077456061826654</v>
      </c>
      <c r="Y16" s="80">
        <v>0.5384510467449249</v>
      </c>
      <c r="Z16" s="80">
        <v>0.41241951183452574</v>
      </c>
      <c r="AA16" s="80">
        <v>0.13614578199711053</v>
      </c>
      <c r="AB16" s="81">
        <v>0.42575175409389254</v>
      </c>
      <c r="AC16" s="81">
        <v>0.578251264887814</v>
      </c>
    </row>
    <row r="17" ht="12.75" customHeight="1">
      <c r="A17" s="84" t="s">
        <v>27</v>
      </c>
      <c r="B17" s="77">
        <v>-0.57</v>
      </c>
      <c r="C17" s="82">
        <v>-0.4381686328764005</v>
      </c>
      <c r="D17" s="77">
        <v>-0.38</v>
      </c>
      <c r="E17" s="80">
        <v>-0.5610985998993505</v>
      </c>
      <c r="F17" s="80">
        <v>-0.34923176216121277</v>
      </c>
      <c r="G17" s="80">
        <v>-0.5915875505312113</v>
      </c>
      <c r="H17" s="80">
        <v>-0.39985963477322517</v>
      </c>
      <c r="I17" s="80">
        <v>0.2236954564616345</v>
      </c>
      <c r="J17" s="80">
        <v>-0.41702258133910874</v>
      </c>
      <c r="K17" s="80">
        <v>-0.4193089966054627</v>
      </c>
      <c r="L17" s="80">
        <v>0.09333146972626254</v>
      </c>
      <c r="M17" s="80">
        <v>0.3022785772622698</v>
      </c>
      <c r="N17" s="80">
        <v>-0.10870011014307568</v>
      </c>
      <c r="O17" s="80">
        <v>0.5805875231442977</v>
      </c>
      <c r="P17" s="80">
        <v>-0.5112771582446273</v>
      </c>
      <c r="Q17" s="80">
        <v>1.0</v>
      </c>
      <c r="R17" s="77">
        <v>-0.37</v>
      </c>
      <c r="S17" s="77">
        <v>-0.45</v>
      </c>
      <c r="T17" s="80">
        <v>-0.29874259309863915</v>
      </c>
      <c r="U17" s="80">
        <v>-0.43085686118299565</v>
      </c>
      <c r="V17" s="80">
        <v>-0.1574247511070375</v>
      </c>
      <c r="W17" s="80">
        <v>0.19284944701885162</v>
      </c>
      <c r="X17" s="80">
        <v>-0.46809020451483613</v>
      </c>
      <c r="Y17" s="80">
        <v>-0.5940732741021759</v>
      </c>
      <c r="Z17" s="80">
        <v>-0.4075367699164518</v>
      </c>
      <c r="AA17" s="80">
        <v>-0.17725211678709848</v>
      </c>
      <c r="AB17" s="81">
        <v>-0.5594256123777612</v>
      </c>
      <c r="AC17" s="81">
        <v>-0.5564853153377306</v>
      </c>
    </row>
    <row r="18" ht="12.75" customHeight="1">
      <c r="A18" s="84" t="s">
        <v>29</v>
      </c>
      <c r="B18" s="77">
        <v>0.62</v>
      </c>
      <c r="C18" s="77">
        <v>0.27</v>
      </c>
      <c r="D18" s="77">
        <v>0.74</v>
      </c>
      <c r="E18" s="77">
        <v>0.63</v>
      </c>
      <c r="F18" s="77">
        <v>0.28</v>
      </c>
      <c r="G18" s="77">
        <v>0.61</v>
      </c>
      <c r="H18" s="77">
        <v>0.59</v>
      </c>
      <c r="I18" s="77">
        <v>-0.24</v>
      </c>
      <c r="J18" s="77">
        <v>0.64</v>
      </c>
      <c r="K18" s="77">
        <v>0.63</v>
      </c>
      <c r="L18" s="77">
        <v>0.18</v>
      </c>
      <c r="M18" s="77">
        <v>0.34</v>
      </c>
      <c r="N18" s="77">
        <v>0.05</v>
      </c>
      <c r="O18" s="77">
        <v>-0.22</v>
      </c>
      <c r="P18" s="77">
        <v>0.32</v>
      </c>
      <c r="Q18" s="77">
        <v>-0.37</v>
      </c>
      <c r="R18" s="77">
        <v>1.0</v>
      </c>
      <c r="S18" s="77">
        <v>0.57</v>
      </c>
      <c r="T18" s="77">
        <v>0.34</v>
      </c>
      <c r="U18" s="77">
        <v>0.24</v>
      </c>
      <c r="V18" s="77">
        <v>0.49</v>
      </c>
      <c r="W18" s="77">
        <v>-0.09</v>
      </c>
      <c r="X18" s="77">
        <v>0.54</v>
      </c>
      <c r="Y18" s="77">
        <v>0.65</v>
      </c>
      <c r="Z18" s="77">
        <v>0.37</v>
      </c>
      <c r="AA18" s="77">
        <v>0.11</v>
      </c>
      <c r="AB18" s="78">
        <v>0.5</v>
      </c>
      <c r="AC18" s="78">
        <v>0.65</v>
      </c>
    </row>
    <row r="19" ht="12.75" customHeight="1">
      <c r="A19" s="85" t="s">
        <v>32</v>
      </c>
      <c r="B19" s="77">
        <v>0.78</v>
      </c>
      <c r="C19" s="77">
        <v>0.45</v>
      </c>
      <c r="D19" s="77">
        <v>0.73</v>
      </c>
      <c r="E19" s="77">
        <v>0.74</v>
      </c>
      <c r="F19" s="77">
        <v>0.51</v>
      </c>
      <c r="G19" s="77">
        <v>0.74</v>
      </c>
      <c r="H19" s="77">
        <v>0.68</v>
      </c>
      <c r="I19" s="77">
        <v>-0.36</v>
      </c>
      <c r="J19" s="77">
        <v>0.69</v>
      </c>
      <c r="K19" s="77">
        <v>0.69</v>
      </c>
      <c r="L19" s="77">
        <v>0.04</v>
      </c>
      <c r="M19" s="77">
        <v>0.18</v>
      </c>
      <c r="N19" s="77">
        <v>0.16</v>
      </c>
      <c r="O19" s="77">
        <v>-0.32</v>
      </c>
      <c r="P19" s="77">
        <v>0.49</v>
      </c>
      <c r="Q19" s="77">
        <v>-0.45</v>
      </c>
      <c r="R19" s="77">
        <v>0.57</v>
      </c>
      <c r="S19" s="77">
        <v>1.0</v>
      </c>
      <c r="T19" s="77">
        <v>0.36</v>
      </c>
      <c r="U19" s="77">
        <v>0.37</v>
      </c>
      <c r="V19" s="77">
        <v>0.35</v>
      </c>
      <c r="W19" s="77">
        <v>-0.12</v>
      </c>
      <c r="X19" s="77">
        <v>0.6</v>
      </c>
      <c r="Y19" s="77">
        <v>0.8</v>
      </c>
      <c r="Z19" s="77">
        <v>0.61</v>
      </c>
      <c r="AA19" s="77">
        <v>0.25</v>
      </c>
      <c r="AB19" s="78">
        <v>0.61</v>
      </c>
      <c r="AC19" s="78">
        <v>0.79</v>
      </c>
    </row>
    <row r="20" ht="12.75" customHeight="1">
      <c r="A20" s="85" t="s">
        <v>35</v>
      </c>
      <c r="B20" s="77">
        <v>0.44</v>
      </c>
      <c r="C20" s="80">
        <v>0.1705794712218582</v>
      </c>
      <c r="D20" s="77">
        <v>0.61</v>
      </c>
      <c r="E20" s="80">
        <v>0.4157488296429452</v>
      </c>
      <c r="F20" s="80">
        <v>0.22333569055478253</v>
      </c>
      <c r="G20" s="80">
        <v>0.3997750134768421</v>
      </c>
      <c r="H20" s="80">
        <v>0.3298419035180822</v>
      </c>
      <c r="I20" s="80">
        <v>0.011172900723519645</v>
      </c>
      <c r="J20" s="80">
        <v>0.3299879077648522</v>
      </c>
      <c r="K20" s="80">
        <v>0.3197148271623224</v>
      </c>
      <c r="L20" s="80">
        <v>0.057742621910922026</v>
      </c>
      <c r="M20" s="80">
        <v>0.01459542839895983</v>
      </c>
      <c r="N20" s="80">
        <v>-0.06286102756909596</v>
      </c>
      <c r="O20" s="80">
        <v>-0.225014708838802</v>
      </c>
      <c r="P20" s="80">
        <v>0.27815274296999515</v>
      </c>
      <c r="Q20" s="80">
        <v>-0.29874259309863915</v>
      </c>
      <c r="R20" s="77">
        <v>0.34</v>
      </c>
      <c r="S20" s="77">
        <v>0.36</v>
      </c>
      <c r="T20" s="80">
        <v>1.0</v>
      </c>
      <c r="U20" s="80">
        <v>0.45749296311204835</v>
      </c>
      <c r="V20" s="80">
        <v>0.4751115387546368</v>
      </c>
      <c r="W20" s="80">
        <v>0.04069522922768773</v>
      </c>
      <c r="X20" s="80">
        <v>0.39492887291871825</v>
      </c>
      <c r="Y20" s="80">
        <v>0.3918356467462631</v>
      </c>
      <c r="Z20" s="80">
        <v>0.3546942202617397</v>
      </c>
      <c r="AA20" s="80">
        <v>0.035823290494406836</v>
      </c>
      <c r="AB20" s="81">
        <v>0.3573697337649535</v>
      </c>
      <c r="AC20" s="81">
        <v>0.39665985681758</v>
      </c>
    </row>
    <row r="21" ht="12.75" customHeight="1">
      <c r="A21" s="85" t="s">
        <v>37</v>
      </c>
      <c r="B21" s="77">
        <v>0.52</v>
      </c>
      <c r="C21" s="80">
        <v>0.18738529932095765</v>
      </c>
      <c r="D21" s="77">
        <v>0.49</v>
      </c>
      <c r="E21" s="80">
        <v>0.48081229262301944</v>
      </c>
      <c r="F21" s="80">
        <v>0.40143633682533886</v>
      </c>
      <c r="G21" s="80">
        <v>0.4785832952628748</v>
      </c>
      <c r="H21" s="80">
        <v>0.284161013974203</v>
      </c>
      <c r="I21" s="80">
        <v>-0.22468799466550426</v>
      </c>
      <c r="J21" s="80">
        <v>0.26257040328966064</v>
      </c>
      <c r="K21" s="80">
        <v>0.2702910118493772</v>
      </c>
      <c r="L21" s="80">
        <v>0.053893086983188135</v>
      </c>
      <c r="M21" s="80">
        <v>-0.02585504886516482</v>
      </c>
      <c r="N21" s="80">
        <v>0.002037356856390795</v>
      </c>
      <c r="O21" s="80">
        <v>-0.2935094940847302</v>
      </c>
      <c r="P21" s="80">
        <v>0.25208378107634516</v>
      </c>
      <c r="Q21" s="80">
        <v>-0.43085686118299565</v>
      </c>
      <c r="R21" s="77">
        <v>0.24</v>
      </c>
      <c r="S21" s="77">
        <v>0.37</v>
      </c>
      <c r="T21" s="80">
        <v>0.45749296311204835</v>
      </c>
      <c r="U21" s="80">
        <v>1.0</v>
      </c>
      <c r="V21" s="80">
        <v>0.14377019463653584</v>
      </c>
      <c r="W21" s="80">
        <v>0.07655077690229188</v>
      </c>
      <c r="X21" s="80">
        <v>0.48730963716191306</v>
      </c>
      <c r="Y21" s="80">
        <v>0.4224217298095799</v>
      </c>
      <c r="Z21" s="80">
        <v>0.3865479334057381</v>
      </c>
      <c r="AA21" s="80">
        <v>0.27125461543771345</v>
      </c>
      <c r="AB21" s="81">
        <v>0.49985554393386267</v>
      </c>
      <c r="AC21" s="81">
        <v>0.4030455814625613</v>
      </c>
    </row>
    <row r="22" ht="12.75" customHeight="1">
      <c r="A22" s="85" t="s">
        <v>39</v>
      </c>
      <c r="B22" s="77">
        <v>0.47</v>
      </c>
      <c r="C22" s="80">
        <v>0.2822815867229365</v>
      </c>
      <c r="D22" s="77">
        <v>0.76</v>
      </c>
      <c r="E22" s="80">
        <v>0.4036743811282938</v>
      </c>
      <c r="F22" s="80">
        <v>0.17973562433473111</v>
      </c>
      <c r="G22" s="80">
        <v>0.39439436165977776</v>
      </c>
      <c r="H22" s="80">
        <v>0.5433517427258775</v>
      </c>
      <c r="I22" s="80">
        <v>-0.12784758316994643</v>
      </c>
      <c r="J22" s="80">
        <v>0.5430710595228847</v>
      </c>
      <c r="K22" s="80">
        <v>0.5316718719944287</v>
      </c>
      <c r="L22" s="80">
        <v>0.1641834418121335</v>
      </c>
      <c r="M22" s="80">
        <v>0.30356093117140087</v>
      </c>
      <c r="N22" s="80">
        <v>0.11090034594322688</v>
      </c>
      <c r="O22" s="80">
        <v>-0.13103266333284416</v>
      </c>
      <c r="P22" s="80">
        <v>0.29863721899784523</v>
      </c>
      <c r="Q22" s="80">
        <v>-0.1574247511070375</v>
      </c>
      <c r="R22" s="77">
        <v>0.49</v>
      </c>
      <c r="S22" s="77">
        <v>0.35</v>
      </c>
      <c r="T22" s="80">
        <v>0.4751115387546368</v>
      </c>
      <c r="U22" s="80">
        <v>0.14377019463653584</v>
      </c>
      <c r="V22" s="80">
        <v>1.0</v>
      </c>
      <c r="W22" s="80">
        <v>0.13930332002765738</v>
      </c>
      <c r="X22" s="80">
        <v>0.30832812556712774</v>
      </c>
      <c r="Y22" s="80">
        <v>0.45597853047970627</v>
      </c>
      <c r="Z22" s="80">
        <v>0.32134457218020085</v>
      </c>
      <c r="AA22" s="80">
        <v>-7.530039079136101E-4</v>
      </c>
      <c r="AB22" s="81">
        <v>0.2866832925413015</v>
      </c>
      <c r="AC22" s="81">
        <v>0.4569887157053004</v>
      </c>
    </row>
    <row r="23" ht="12.75" customHeight="1">
      <c r="A23" s="86" t="s">
        <v>41</v>
      </c>
      <c r="B23" s="77">
        <v>0.0</v>
      </c>
      <c r="C23" s="80">
        <v>-0.04017906741666075</v>
      </c>
      <c r="D23" s="77">
        <v>0.29</v>
      </c>
      <c r="E23" s="80">
        <v>-0.10309382049330339</v>
      </c>
      <c r="F23" s="80">
        <v>-0.036967077955467866</v>
      </c>
      <c r="G23" s="80">
        <v>-0.0580576079096289</v>
      </c>
      <c r="H23" s="80">
        <v>-0.09762339835066135</v>
      </c>
      <c r="I23" s="80">
        <v>0.012639691806374696</v>
      </c>
      <c r="J23" s="80">
        <v>-0.09421566294098907</v>
      </c>
      <c r="K23" s="80">
        <v>-0.0884069719380749</v>
      </c>
      <c r="L23" s="80">
        <v>-0.009927745841867676</v>
      </c>
      <c r="M23" s="80">
        <v>0.044248935214223</v>
      </c>
      <c r="N23" s="80">
        <v>0.008778832458468727</v>
      </c>
      <c r="O23" s="80">
        <v>0.05379139424740259</v>
      </c>
      <c r="P23" s="80">
        <v>-0.060983466601574506</v>
      </c>
      <c r="Q23" s="80">
        <v>0.19284944701885162</v>
      </c>
      <c r="R23" s="77">
        <v>-0.09</v>
      </c>
      <c r="S23" s="77">
        <v>-0.12</v>
      </c>
      <c r="T23" s="80">
        <v>0.04069522922768773</v>
      </c>
      <c r="U23" s="80">
        <v>0.07655077690229188</v>
      </c>
      <c r="V23" s="80">
        <v>0.13930332002765738</v>
      </c>
      <c r="W23" s="80">
        <v>1.0</v>
      </c>
      <c r="X23" s="80">
        <v>-0.08075177356830571</v>
      </c>
      <c r="Y23" s="80">
        <v>-0.11443293095089262</v>
      </c>
      <c r="Z23" s="80">
        <v>-0.1217750682661734</v>
      </c>
      <c r="AA23" s="80">
        <v>0.04604621657494696</v>
      </c>
      <c r="AB23" s="81">
        <v>-0.0060589160783670855</v>
      </c>
      <c r="AC23" s="81">
        <v>-0.10330016574700808</v>
      </c>
    </row>
    <row r="24" ht="12.75" customHeight="1">
      <c r="A24" s="85" t="s">
        <v>43</v>
      </c>
      <c r="B24" s="77">
        <v>0.82</v>
      </c>
      <c r="C24" s="80">
        <v>0.25669267107530297</v>
      </c>
      <c r="D24" s="77">
        <v>0.59</v>
      </c>
      <c r="E24" s="80">
        <v>0.946498426314631</v>
      </c>
      <c r="F24" s="80">
        <v>0.6424527046389</v>
      </c>
      <c r="G24" s="80">
        <v>0.7355155711787252</v>
      </c>
      <c r="H24" s="80">
        <v>0.6118134823791553</v>
      </c>
      <c r="I24" s="80">
        <v>-0.29250949273632026</v>
      </c>
      <c r="J24" s="80">
        <v>0.5676562337835337</v>
      </c>
      <c r="K24" s="80">
        <v>0.5674792526131922</v>
      </c>
      <c r="L24" s="80">
        <v>0.0077317302274514995</v>
      </c>
      <c r="M24" s="80">
        <v>0.19987011475337338</v>
      </c>
      <c r="N24" s="80">
        <v>0.02213000009059838</v>
      </c>
      <c r="O24" s="80">
        <v>-0.4358501259821052</v>
      </c>
      <c r="P24" s="80">
        <v>0.33077456061826654</v>
      </c>
      <c r="Q24" s="80">
        <v>-0.46809020451483613</v>
      </c>
      <c r="R24" s="77">
        <v>0.54</v>
      </c>
      <c r="S24" s="77">
        <v>0.6</v>
      </c>
      <c r="T24" s="80">
        <v>0.39492887291871825</v>
      </c>
      <c r="U24" s="80">
        <v>0.48730963716191306</v>
      </c>
      <c r="V24" s="80">
        <v>0.30832812556712774</v>
      </c>
      <c r="W24" s="80">
        <v>-0.08075177356830571</v>
      </c>
      <c r="X24" s="80">
        <v>1.0</v>
      </c>
      <c r="Y24" s="80">
        <v>0.790630615650816</v>
      </c>
      <c r="Z24" s="80">
        <v>0.6481654077656255</v>
      </c>
      <c r="AA24" s="80">
        <v>0.4097662561734641</v>
      </c>
      <c r="AB24" s="81">
        <v>0.653985117315657</v>
      </c>
      <c r="AC24" s="81">
        <v>0.733285304285144</v>
      </c>
    </row>
    <row r="25" ht="12.75" customHeight="1">
      <c r="A25" s="85" t="s">
        <v>191</v>
      </c>
      <c r="B25" s="77">
        <v>0.93</v>
      </c>
      <c r="C25" s="80">
        <v>0.49199817629890225</v>
      </c>
      <c r="D25" s="77">
        <v>0.73</v>
      </c>
      <c r="E25" s="80">
        <v>0.945922879381095</v>
      </c>
      <c r="F25" s="80">
        <v>0.6342795039033553</v>
      </c>
      <c r="G25" s="80">
        <v>0.9177714061404751</v>
      </c>
      <c r="H25" s="82">
        <v>0.839088076502135</v>
      </c>
      <c r="I25" s="80">
        <v>-0.4390095101407544</v>
      </c>
      <c r="J25" s="82">
        <v>0.8206218516436021</v>
      </c>
      <c r="K25" s="80">
        <v>0.8305426048051515</v>
      </c>
      <c r="L25" s="80">
        <v>0.04719693107950549</v>
      </c>
      <c r="M25" s="80">
        <v>0.24636504001069892</v>
      </c>
      <c r="N25" s="80">
        <v>0.16943298190179548</v>
      </c>
      <c r="O25" s="80">
        <v>-0.45299662595127904</v>
      </c>
      <c r="P25" s="80">
        <v>0.5384510467449249</v>
      </c>
      <c r="Q25" s="80">
        <v>-0.5940732741021759</v>
      </c>
      <c r="R25" s="77">
        <v>0.65</v>
      </c>
      <c r="S25" s="77">
        <v>0.8</v>
      </c>
      <c r="T25" s="80">
        <v>0.3918356467462631</v>
      </c>
      <c r="U25" s="80">
        <v>0.4224217298095799</v>
      </c>
      <c r="V25" s="80">
        <v>0.45597853047970627</v>
      </c>
      <c r="W25" s="80">
        <v>-0.11443293095089262</v>
      </c>
      <c r="X25" s="80">
        <v>0.790630615650816</v>
      </c>
      <c r="Y25" s="80">
        <v>1.0</v>
      </c>
      <c r="Z25" s="80">
        <v>0.741964493389207</v>
      </c>
      <c r="AA25" s="80">
        <v>0.3204519491932554</v>
      </c>
      <c r="AB25" s="81">
        <v>0.7721343412774416</v>
      </c>
      <c r="AC25" s="87">
        <v>0.958753149802708</v>
      </c>
    </row>
    <row r="26" ht="12.75" customHeight="1">
      <c r="A26" s="85" t="s">
        <v>49</v>
      </c>
      <c r="B26" s="77">
        <v>0.81</v>
      </c>
      <c r="C26" s="80">
        <v>0.3793586602282001</v>
      </c>
      <c r="D26" s="77">
        <v>0.52</v>
      </c>
      <c r="E26" s="80">
        <v>0.7344478829301218</v>
      </c>
      <c r="F26" s="80">
        <v>0.7589519992363746</v>
      </c>
      <c r="G26" s="80">
        <v>0.729173736702327</v>
      </c>
      <c r="H26" s="80">
        <v>0.5542324392167609</v>
      </c>
      <c r="I26" s="80">
        <v>-0.4346046459175752</v>
      </c>
      <c r="J26" s="80">
        <v>0.5019086436703886</v>
      </c>
      <c r="K26" s="80">
        <v>0.521311816138356</v>
      </c>
      <c r="L26" s="80">
        <v>-0.03250733572744184</v>
      </c>
      <c r="M26" s="80">
        <v>0.07676666416730028</v>
      </c>
      <c r="N26" s="80">
        <v>0.13430782629041713</v>
      </c>
      <c r="O26" s="80">
        <v>-0.3405779907675689</v>
      </c>
      <c r="P26" s="80">
        <v>0.41241951183452574</v>
      </c>
      <c r="Q26" s="80">
        <v>-0.4075367699164518</v>
      </c>
      <c r="R26" s="77">
        <v>0.37</v>
      </c>
      <c r="S26" s="77">
        <v>0.61</v>
      </c>
      <c r="T26" s="80">
        <v>0.3546942202617397</v>
      </c>
      <c r="U26" s="80">
        <v>0.3865479334057381</v>
      </c>
      <c r="V26" s="80">
        <v>0.32134457218020085</v>
      </c>
      <c r="W26" s="80">
        <v>-0.1217750682661734</v>
      </c>
      <c r="X26" s="80">
        <v>0.6481654077656255</v>
      </c>
      <c r="Y26" s="80">
        <v>0.741964493389207</v>
      </c>
      <c r="Z26" s="80">
        <v>1.0</v>
      </c>
      <c r="AA26" s="80">
        <v>0.2909712702845286</v>
      </c>
      <c r="AB26" s="81">
        <v>0.6482389176895371</v>
      </c>
      <c r="AC26" s="81">
        <v>0.7270697043806312</v>
      </c>
    </row>
    <row r="27" ht="12.75" customHeight="1">
      <c r="A27" s="85" t="s">
        <v>52</v>
      </c>
      <c r="B27" s="77">
        <v>0.5</v>
      </c>
      <c r="C27" s="80">
        <v>0.04261131254321491</v>
      </c>
      <c r="D27" s="77">
        <v>0.18</v>
      </c>
      <c r="E27" s="80">
        <v>0.38598695759374474</v>
      </c>
      <c r="F27" s="80">
        <v>0.8438058567216775</v>
      </c>
      <c r="G27" s="80">
        <v>0.28688165671981597</v>
      </c>
      <c r="H27" s="80">
        <v>0.2091403058624518</v>
      </c>
      <c r="I27" s="80">
        <v>-0.4334826992665034</v>
      </c>
      <c r="J27" s="80">
        <v>0.1806018266353695</v>
      </c>
      <c r="K27" s="80">
        <v>0.1978019125402553</v>
      </c>
      <c r="L27" s="80">
        <v>0.007989065654497338</v>
      </c>
      <c r="M27" s="80">
        <v>0.04530147403016587</v>
      </c>
      <c r="N27" s="80">
        <v>-0.10432926605691244</v>
      </c>
      <c r="O27" s="80">
        <v>-0.13738226795528688</v>
      </c>
      <c r="P27" s="80">
        <v>0.13614578199711053</v>
      </c>
      <c r="Q27" s="80">
        <v>-0.17725211678709848</v>
      </c>
      <c r="R27" s="77">
        <v>0.11</v>
      </c>
      <c r="S27" s="77">
        <v>0.25</v>
      </c>
      <c r="T27" s="80">
        <v>0.035823290494406836</v>
      </c>
      <c r="U27" s="80">
        <v>0.27125461543771345</v>
      </c>
      <c r="V27" s="80">
        <v>-7.530039079136101E-4</v>
      </c>
      <c r="W27" s="80">
        <v>0.04604621657494696</v>
      </c>
      <c r="X27" s="80">
        <v>0.4097662561734641</v>
      </c>
      <c r="Y27" s="80">
        <v>0.3204519491932554</v>
      </c>
      <c r="Z27" s="80">
        <v>0.2909712702845286</v>
      </c>
      <c r="AA27" s="80">
        <v>1.0</v>
      </c>
      <c r="AB27" s="81">
        <v>0.2693936894276423</v>
      </c>
      <c r="AC27" s="81">
        <v>0.27174485579755664</v>
      </c>
    </row>
    <row r="28" ht="12.75" customHeight="1">
      <c r="A28" s="88" t="s">
        <v>55</v>
      </c>
      <c r="B28" s="78">
        <v>0.82</v>
      </c>
      <c r="C28" s="81">
        <v>0.3981407195213705</v>
      </c>
      <c r="D28" s="78">
        <v>0.6</v>
      </c>
      <c r="E28" s="81">
        <v>0.7534321291733301</v>
      </c>
      <c r="F28" s="81">
        <v>0.5469571143334933</v>
      </c>
      <c r="G28" s="81">
        <v>0.9429591295978171</v>
      </c>
      <c r="H28" s="81">
        <v>0.5290968859612621</v>
      </c>
      <c r="I28" s="81">
        <v>-0.2510453724498041</v>
      </c>
      <c r="J28" s="81">
        <v>0.5276934010681553</v>
      </c>
      <c r="K28" s="81">
        <v>0.5314003575106476</v>
      </c>
      <c r="L28" s="81">
        <v>-0.05839981278100096</v>
      </c>
      <c r="M28" s="81">
        <v>0.04566364489124592</v>
      </c>
      <c r="N28" s="81">
        <v>0.15037900225697956</v>
      </c>
      <c r="O28" s="81">
        <v>-0.4336537076574625</v>
      </c>
      <c r="P28" s="81">
        <v>0.42575175409389254</v>
      </c>
      <c r="Q28" s="81">
        <v>-0.5594256123777612</v>
      </c>
      <c r="R28" s="78">
        <v>0.5</v>
      </c>
      <c r="S28" s="78">
        <v>0.61</v>
      </c>
      <c r="T28" s="81">
        <v>0.3573697337649535</v>
      </c>
      <c r="U28" s="81">
        <v>0.49985554393386267</v>
      </c>
      <c r="V28" s="81">
        <v>0.2866832925413015</v>
      </c>
      <c r="W28" s="81">
        <v>-0.0060589160783670855</v>
      </c>
      <c r="X28" s="81">
        <v>0.653985117315657</v>
      </c>
      <c r="Y28" s="81">
        <v>0.7721343412774416</v>
      </c>
      <c r="Z28" s="81">
        <v>0.6482389176895371</v>
      </c>
      <c r="AA28" s="81">
        <v>0.2693936894276423</v>
      </c>
      <c r="AB28" s="81">
        <v>1.0</v>
      </c>
      <c r="AC28" s="81">
        <v>0.7790462630563044</v>
      </c>
    </row>
    <row r="29" ht="12.75" customHeight="1">
      <c r="A29" s="88" t="s">
        <v>57</v>
      </c>
      <c r="B29" s="78">
        <v>0.92</v>
      </c>
      <c r="C29" s="81">
        <v>0.5043627971758223</v>
      </c>
      <c r="D29" s="78">
        <v>0.73</v>
      </c>
      <c r="E29" s="81">
        <v>0.8938023728000891</v>
      </c>
      <c r="F29" s="81">
        <v>0.592774952150994</v>
      </c>
      <c r="G29" s="81">
        <v>0.9433312539712997</v>
      </c>
      <c r="H29" s="81">
        <v>0.7985409721751537</v>
      </c>
      <c r="I29" s="81">
        <v>-0.3939245490174272</v>
      </c>
      <c r="J29" s="81">
        <v>0.7906766003495269</v>
      </c>
      <c r="K29" s="81">
        <v>0.7985792453021171</v>
      </c>
      <c r="L29" s="81">
        <v>-0.014836116920920593</v>
      </c>
      <c r="M29" s="81">
        <v>0.19831493991658072</v>
      </c>
      <c r="N29" s="81">
        <v>0.13876800519932234</v>
      </c>
      <c r="O29" s="81">
        <v>-0.42595638764242433</v>
      </c>
      <c r="P29" s="81">
        <v>0.578251264887814</v>
      </c>
      <c r="Q29" s="81">
        <v>-0.5564853153377306</v>
      </c>
      <c r="R29" s="78">
        <v>0.65</v>
      </c>
      <c r="S29" s="78">
        <v>0.79</v>
      </c>
      <c r="T29" s="81">
        <v>0.39665985681758</v>
      </c>
      <c r="U29" s="81">
        <v>0.4030455814625613</v>
      </c>
      <c r="V29" s="81">
        <v>0.4569887157053004</v>
      </c>
      <c r="W29" s="81">
        <v>-0.10330016574700808</v>
      </c>
      <c r="X29" s="81">
        <v>0.733285304285144</v>
      </c>
      <c r="Y29" s="87">
        <v>0.958753149802708</v>
      </c>
      <c r="Z29" s="81">
        <v>0.7270697043806312</v>
      </c>
      <c r="AA29" s="81">
        <v>0.27174485579755664</v>
      </c>
      <c r="AB29" s="81">
        <v>0.7790462630563044</v>
      </c>
      <c r="AC29" s="81">
        <v>1.0</v>
      </c>
    </row>
  </sheetData>
  <conditionalFormatting sqref="B2:AC29">
    <cfRule type="cellIs" dxfId="1" priority="1" operator="lessThan">
      <formula>-0.5</formula>
    </cfRule>
  </conditionalFormatting>
  <conditionalFormatting sqref="B2:AC29">
    <cfRule type="cellIs" dxfId="2" priority="2" operator="greaterThan">
      <formula>0.5</formula>
    </cfRule>
  </conditionalFormatting>
  <conditionalFormatting sqref="B1:AC29">
    <cfRule type="cellIs" dxfId="3" priority="3" operator="greaterThan">
      <formula>0.8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13.29"/>
    <col customWidth="1" min="3" max="3" width="14.29"/>
    <col customWidth="1" min="4" max="4" width="12.71"/>
    <col customWidth="1" min="5" max="5" width="14.43"/>
    <col customWidth="1" min="6" max="6" width="12.71"/>
    <col customWidth="1" min="7" max="7" width="14.29"/>
    <col customWidth="1" min="8" max="8" width="13.43"/>
    <col customWidth="1" min="9" max="9" width="14.29"/>
    <col customWidth="1" min="10" max="10" width="10.14"/>
    <col customWidth="1" min="11" max="11" width="14.43"/>
    <col customWidth="1" min="12" max="12" width="10.29"/>
  </cols>
  <sheetData>
    <row r="1" ht="12.75" customHeight="1">
      <c r="A1" s="89" t="s">
        <v>8</v>
      </c>
      <c r="B1" s="90"/>
      <c r="C1" s="89" t="s">
        <v>1</v>
      </c>
      <c r="D1" s="90"/>
      <c r="E1" s="89" t="s">
        <v>2</v>
      </c>
      <c r="F1" s="90"/>
      <c r="G1" s="89" t="s">
        <v>3</v>
      </c>
      <c r="H1" s="90"/>
      <c r="I1" s="89" t="s">
        <v>4</v>
      </c>
      <c r="J1" s="90"/>
      <c r="K1" s="89" t="s">
        <v>5</v>
      </c>
      <c r="L1" s="90"/>
    </row>
    <row r="2" ht="12.7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12.75" customHeight="1">
      <c r="A3" s="91" t="s">
        <v>192</v>
      </c>
      <c r="B3" s="92">
        <v>0.532</v>
      </c>
      <c r="C3" s="91" t="s">
        <v>192</v>
      </c>
      <c r="D3" s="93">
        <v>0.016090909</v>
      </c>
      <c r="E3" s="91" t="s">
        <v>192</v>
      </c>
      <c r="F3" s="93">
        <v>0.104305455</v>
      </c>
      <c r="G3" s="91" t="s">
        <v>192</v>
      </c>
      <c r="H3" s="93">
        <v>0.139188182</v>
      </c>
      <c r="I3" s="91" t="s">
        <v>192</v>
      </c>
      <c r="J3" s="93">
        <v>0.142213273</v>
      </c>
      <c r="K3" s="91" t="s">
        <v>192</v>
      </c>
      <c r="L3" s="93">
        <v>0.130603636</v>
      </c>
    </row>
    <row r="4" ht="12.75" customHeight="1">
      <c r="A4" s="91" t="s">
        <v>193</v>
      </c>
      <c r="B4" s="93">
        <v>0.012</v>
      </c>
      <c r="C4" s="91" t="s">
        <v>193</v>
      </c>
      <c r="D4" s="93">
        <v>0.001870482</v>
      </c>
      <c r="E4" s="91" t="s">
        <v>193</v>
      </c>
      <c r="F4" s="93">
        <v>0.002401718</v>
      </c>
      <c r="G4" s="91" t="s">
        <v>193</v>
      </c>
      <c r="H4" s="93">
        <v>0.003333441</v>
      </c>
      <c r="I4" s="91" t="s">
        <v>193</v>
      </c>
      <c r="J4" s="93">
        <v>0.003923088</v>
      </c>
      <c r="K4" s="91" t="s">
        <v>193</v>
      </c>
      <c r="L4" s="93">
        <v>0.003248161</v>
      </c>
    </row>
    <row r="5" ht="12.75" customHeight="1">
      <c r="A5" s="91" t="s">
        <v>194</v>
      </c>
      <c r="B5" s="93">
        <v>0.54</v>
      </c>
      <c r="C5" s="91" t="s">
        <v>194</v>
      </c>
      <c r="D5" s="93">
        <v>0.0102</v>
      </c>
      <c r="E5" s="91" t="s">
        <v>194</v>
      </c>
      <c r="F5" s="93">
        <v>0.1008</v>
      </c>
      <c r="G5" s="91" t="s">
        <v>194</v>
      </c>
      <c r="H5" s="93">
        <v>0.1391</v>
      </c>
      <c r="I5" s="91" t="s">
        <v>194</v>
      </c>
      <c r="J5" s="93">
        <v>0.150675</v>
      </c>
      <c r="K5" s="91" t="s">
        <v>194</v>
      </c>
      <c r="L5" s="93">
        <v>0.132</v>
      </c>
    </row>
    <row r="6" ht="12.75" customHeight="1">
      <c r="A6" s="91" t="s">
        <v>195</v>
      </c>
      <c r="B6" s="93">
        <v>0.636</v>
      </c>
      <c r="C6" s="91" t="s">
        <v>195</v>
      </c>
      <c r="D6" s="93">
        <v>0.0039</v>
      </c>
      <c r="E6" s="91" t="s">
        <v>195</v>
      </c>
      <c r="F6" s="93">
        <v>0.1228</v>
      </c>
      <c r="G6" s="91" t="s">
        <v>195</v>
      </c>
      <c r="H6" s="93">
        <v>0.1393</v>
      </c>
      <c r="I6" s="91" t="s">
        <v>195</v>
      </c>
      <c r="J6" s="93">
        <v>0.13514</v>
      </c>
      <c r="K6" s="91" t="s">
        <v>195</v>
      </c>
      <c r="L6" s="93">
        <v>0.1745</v>
      </c>
    </row>
    <row r="7" ht="11.25" customHeight="1">
      <c r="A7" s="91" t="s">
        <v>196</v>
      </c>
      <c r="B7" s="93">
        <v>0.127</v>
      </c>
      <c r="C7" s="91" t="s">
        <v>196</v>
      </c>
      <c r="D7" s="93">
        <v>0.019617781</v>
      </c>
      <c r="E7" s="91" t="s">
        <v>196</v>
      </c>
      <c r="F7" s="93">
        <v>0.025189432</v>
      </c>
      <c r="G7" s="91" t="s">
        <v>196</v>
      </c>
      <c r="H7" s="93">
        <v>0.03496142</v>
      </c>
      <c r="I7" s="91" t="s">
        <v>196</v>
      </c>
      <c r="J7" s="93">
        <v>0.041145692</v>
      </c>
      <c r="K7" s="91" t="s">
        <v>196</v>
      </c>
      <c r="L7" s="93">
        <v>0.034066998</v>
      </c>
    </row>
    <row r="8" ht="12.75" customHeight="1">
      <c r="A8" s="91" t="s">
        <v>197</v>
      </c>
      <c r="B8" s="93">
        <v>0.016</v>
      </c>
      <c r="C8" s="91" t="s">
        <v>197</v>
      </c>
      <c r="D8" s="93">
        <v>3.84857E-4</v>
      </c>
      <c r="E8" s="91" t="s">
        <v>197</v>
      </c>
      <c r="F8" s="93">
        <v>6.34507E-4</v>
      </c>
      <c r="G8" s="91" t="s">
        <v>197</v>
      </c>
      <c r="H8" s="93">
        <v>0.001222301</v>
      </c>
      <c r="I8" s="91" t="s">
        <v>197</v>
      </c>
      <c r="J8" s="93">
        <v>0.001692968</v>
      </c>
      <c r="K8" s="91" t="s">
        <v>197</v>
      </c>
      <c r="L8" s="93">
        <v>0.00116056</v>
      </c>
    </row>
    <row r="9" ht="12.75" customHeight="1">
      <c r="A9" s="91" t="s">
        <v>198</v>
      </c>
      <c r="B9" s="93">
        <v>-0.475</v>
      </c>
      <c r="C9" s="91" t="s">
        <v>198</v>
      </c>
      <c r="D9" s="93">
        <v>12.99306969</v>
      </c>
      <c r="E9" s="91" t="s">
        <v>198</v>
      </c>
      <c r="F9" s="93">
        <v>0.1316228</v>
      </c>
      <c r="G9" s="91" t="s">
        <v>198</v>
      </c>
      <c r="H9" s="93">
        <v>-0.40161099</v>
      </c>
      <c r="I9" s="91" t="s">
        <v>198</v>
      </c>
      <c r="J9" s="93">
        <v>1.449402651</v>
      </c>
      <c r="K9" s="91" t="s">
        <v>198</v>
      </c>
      <c r="L9" s="93">
        <v>-0.78920399</v>
      </c>
    </row>
    <row r="10" ht="15.0" customHeight="1">
      <c r="A10" s="91" t="s">
        <v>199</v>
      </c>
      <c r="B10" s="93">
        <v>-0.145</v>
      </c>
      <c r="C10" s="91" t="s">
        <v>199</v>
      </c>
      <c r="D10" s="93">
        <v>3.26707079</v>
      </c>
      <c r="E10" s="91" t="s">
        <v>199</v>
      </c>
      <c r="F10" s="93">
        <v>0.365472638</v>
      </c>
      <c r="G10" s="91" t="s">
        <v>199</v>
      </c>
      <c r="H10" s="93">
        <v>-0.362750469</v>
      </c>
      <c r="I10" s="91" t="s">
        <v>199</v>
      </c>
      <c r="J10" s="93">
        <v>-1.317037264</v>
      </c>
      <c r="K10" s="91" t="s">
        <v>199</v>
      </c>
      <c r="L10" s="93">
        <v>-0.10796002</v>
      </c>
    </row>
    <row r="11" ht="12.75" customHeight="1">
      <c r="A11" s="91" t="s">
        <v>200</v>
      </c>
      <c r="B11" s="93">
        <v>0.632</v>
      </c>
      <c r="C11" s="91" t="s">
        <v>200</v>
      </c>
      <c r="D11" s="93">
        <v>0.1191</v>
      </c>
      <c r="E11" s="91" t="s">
        <v>200</v>
      </c>
      <c r="F11" s="93">
        <v>0.1366</v>
      </c>
      <c r="G11" s="91" t="s">
        <v>200</v>
      </c>
      <c r="H11" s="93">
        <v>0.1508</v>
      </c>
      <c r="I11" s="91" t="s">
        <v>200</v>
      </c>
      <c r="J11" s="93">
        <v>0.18379</v>
      </c>
      <c r="K11" s="91" t="s">
        <v>200</v>
      </c>
      <c r="L11" s="93">
        <v>0.1376</v>
      </c>
    </row>
    <row r="12" ht="12.75" customHeight="1">
      <c r="A12" s="91" t="s">
        <v>201</v>
      </c>
      <c r="B12" s="93">
        <v>0.199</v>
      </c>
      <c r="C12" s="91" t="s">
        <v>201</v>
      </c>
      <c r="D12" s="93">
        <v>0.001</v>
      </c>
      <c r="E12" s="91" t="s">
        <v>201</v>
      </c>
      <c r="F12" s="93">
        <v>0.0493</v>
      </c>
      <c r="G12" s="91" t="s">
        <v>201</v>
      </c>
      <c r="H12" s="93">
        <v>0.0463</v>
      </c>
      <c r="I12" s="91" t="s">
        <v>201</v>
      </c>
      <c r="J12" s="93">
        <v>0.01621</v>
      </c>
      <c r="K12" s="91" t="s">
        <v>201</v>
      </c>
      <c r="L12" s="93">
        <v>0.0571</v>
      </c>
    </row>
    <row r="13" ht="12.75" customHeight="1">
      <c r="A13" s="91" t="s">
        <v>202</v>
      </c>
      <c r="B13" s="93">
        <v>0.831</v>
      </c>
      <c r="C13" s="91" t="s">
        <v>202</v>
      </c>
      <c r="D13" s="93">
        <v>0.1201</v>
      </c>
      <c r="E13" s="91" t="s">
        <v>202</v>
      </c>
      <c r="F13" s="93">
        <v>0.1859</v>
      </c>
      <c r="G13" s="91" t="s">
        <v>202</v>
      </c>
      <c r="H13" s="93">
        <v>0.1971</v>
      </c>
      <c r="I13" s="91" t="s">
        <v>202</v>
      </c>
      <c r="J13" s="93">
        <v>0.2</v>
      </c>
      <c r="K13" s="91" t="s">
        <v>202</v>
      </c>
      <c r="L13" s="93">
        <v>0.1947</v>
      </c>
    </row>
    <row r="14" ht="12.75" customHeight="1">
      <c r="A14" s="91" t="s">
        <v>203</v>
      </c>
      <c r="B14" s="93">
        <v>58.564</v>
      </c>
      <c r="C14" s="91" t="s">
        <v>203</v>
      </c>
      <c r="D14" s="93">
        <v>1.77</v>
      </c>
      <c r="E14" s="91" t="s">
        <v>203</v>
      </c>
      <c r="F14" s="93">
        <v>11.4736</v>
      </c>
      <c r="G14" s="91" t="s">
        <v>203</v>
      </c>
      <c r="H14" s="93">
        <v>15.3107</v>
      </c>
      <c r="I14" s="91" t="s">
        <v>203</v>
      </c>
      <c r="J14" s="93">
        <v>15.64346</v>
      </c>
      <c r="K14" s="91" t="s">
        <v>203</v>
      </c>
      <c r="L14" s="93">
        <v>14.3664</v>
      </c>
    </row>
    <row r="15" ht="12.75" customHeight="1">
      <c r="A15" s="91" t="s">
        <v>204</v>
      </c>
      <c r="B15" s="93">
        <v>110.0</v>
      </c>
      <c r="C15" s="91" t="s">
        <v>204</v>
      </c>
      <c r="D15" s="93">
        <v>110.0</v>
      </c>
      <c r="E15" s="91" t="s">
        <v>204</v>
      </c>
      <c r="F15" s="93">
        <v>110.0</v>
      </c>
      <c r="G15" s="91" t="s">
        <v>204</v>
      </c>
      <c r="H15" s="93">
        <v>110.0</v>
      </c>
      <c r="I15" s="91" t="s">
        <v>204</v>
      </c>
      <c r="J15" s="93">
        <v>110.0</v>
      </c>
      <c r="K15" s="91" t="s">
        <v>204</v>
      </c>
      <c r="L15" s="93">
        <v>110.0</v>
      </c>
    </row>
    <row r="16" ht="16.5" customHeight="1">
      <c r="A16" s="91" t="s">
        <v>205</v>
      </c>
      <c r="B16" s="93">
        <v>0.831</v>
      </c>
      <c r="C16" s="91" t="s">
        <v>205</v>
      </c>
      <c r="D16" s="93">
        <v>0.1201</v>
      </c>
      <c r="E16" s="91" t="s">
        <v>205</v>
      </c>
      <c r="F16" s="93">
        <v>0.1859</v>
      </c>
      <c r="G16" s="91" t="s">
        <v>205</v>
      </c>
      <c r="H16" s="93">
        <v>0.1971</v>
      </c>
      <c r="I16" s="91" t="s">
        <v>205</v>
      </c>
      <c r="J16" s="93">
        <v>0.2</v>
      </c>
      <c r="K16" s="91" t="s">
        <v>205</v>
      </c>
      <c r="L16" s="93">
        <v>0.1947</v>
      </c>
    </row>
    <row r="17" ht="18.75" customHeight="1">
      <c r="A17" s="91" t="s">
        <v>206</v>
      </c>
      <c r="B17" s="93">
        <v>0.199</v>
      </c>
      <c r="C17" s="91" t="s">
        <v>206</v>
      </c>
      <c r="D17" s="93">
        <v>0.001</v>
      </c>
      <c r="E17" s="91" t="s">
        <v>206</v>
      </c>
      <c r="F17" s="93">
        <v>0.0493</v>
      </c>
      <c r="G17" s="91" t="s">
        <v>206</v>
      </c>
      <c r="H17" s="93">
        <v>0.0463</v>
      </c>
      <c r="I17" s="91" t="s">
        <v>206</v>
      </c>
      <c r="J17" s="93">
        <v>0.01621</v>
      </c>
      <c r="K17" s="91" t="s">
        <v>206</v>
      </c>
      <c r="L17" s="93">
        <v>0.0571</v>
      </c>
    </row>
    <row r="18" ht="30.75" customHeight="1">
      <c r="A18" s="91" t="s">
        <v>207</v>
      </c>
      <c r="B18" s="93">
        <v>0.024</v>
      </c>
      <c r="C18" s="91" t="s">
        <v>207</v>
      </c>
      <c r="D18" s="93">
        <v>0.003707235</v>
      </c>
      <c r="E18" s="91" t="s">
        <v>207</v>
      </c>
      <c r="F18" s="93">
        <v>0.004760127</v>
      </c>
      <c r="G18" s="91" t="s">
        <v>207</v>
      </c>
      <c r="H18" s="93">
        <v>0.006606771</v>
      </c>
      <c r="I18" s="91" t="s">
        <v>207</v>
      </c>
      <c r="J18" s="93">
        <v>0.007775432</v>
      </c>
      <c r="K18" s="91" t="s">
        <v>207</v>
      </c>
      <c r="L18" s="93">
        <v>0.006437749</v>
      </c>
    </row>
  </sheetData>
  <mergeCells count="6">
    <mergeCell ref="A1:B1"/>
    <mergeCell ref="C1:D1"/>
    <mergeCell ref="E1:F1"/>
    <mergeCell ref="G1:H1"/>
    <mergeCell ref="I1:J1"/>
    <mergeCell ref="K1:L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4.43" defaultRowHeight="15.0"/>
  <cols>
    <col customWidth="1" min="1" max="1" width="22.86"/>
    <col customWidth="1" min="2" max="3" width="15.86"/>
    <col customWidth="1" min="4" max="4" width="14.86"/>
    <col customWidth="1" min="5" max="7" width="14.43"/>
    <col customWidth="1" min="8" max="8" width="15.57"/>
    <col customWidth="1" min="9" max="11" width="14.43"/>
    <col customWidth="1" min="12" max="12" width="17.86"/>
    <col customWidth="1" min="13" max="17" width="14.43"/>
    <col customWidth="1" min="18" max="18" width="18.43"/>
    <col customWidth="1" min="19" max="46" width="14.43"/>
    <col customWidth="1" min="47" max="47" width="8.43"/>
    <col customWidth="1" min="48" max="48" width="7.71"/>
    <col customWidth="1" min="49" max="49" width="8.43"/>
    <col customWidth="1" min="50" max="50" width="13.29"/>
    <col customWidth="1" min="51" max="51" width="14.14"/>
    <col customWidth="1" min="52" max="55" width="14.43"/>
  </cols>
  <sheetData>
    <row r="1" ht="18.75" customHeight="1">
      <c r="A1" s="1"/>
      <c r="B1" s="94"/>
      <c r="C1" s="95"/>
      <c r="D1" s="95"/>
      <c r="E1" s="96"/>
      <c r="F1" s="97"/>
      <c r="G1" s="97"/>
      <c r="H1" s="97"/>
      <c r="I1" s="97"/>
      <c r="J1" s="97"/>
      <c r="K1" s="98" t="s">
        <v>0</v>
      </c>
      <c r="L1" s="99"/>
      <c r="M1" s="99"/>
      <c r="N1" s="99"/>
      <c r="O1" s="99"/>
      <c r="P1" s="90"/>
      <c r="Q1" s="100" t="s">
        <v>1</v>
      </c>
      <c r="R1" s="99"/>
      <c r="S1" s="99"/>
      <c r="T1" s="99"/>
      <c r="U1" s="99"/>
      <c r="V1" s="99"/>
      <c r="W1" s="99"/>
      <c r="X1" s="90"/>
      <c r="Y1" s="101" t="s">
        <v>2</v>
      </c>
      <c r="Z1" s="102"/>
      <c r="AA1" s="102"/>
      <c r="AB1" s="102"/>
      <c r="AC1" s="102"/>
      <c r="AD1" s="102"/>
      <c r="AE1" s="102"/>
      <c r="AF1" s="102"/>
      <c r="AG1" s="102"/>
      <c r="AH1" s="103"/>
      <c r="AI1" s="104"/>
      <c r="AJ1" s="104"/>
      <c r="AK1" s="104"/>
      <c r="AL1" s="104"/>
      <c r="AM1" s="100" t="s">
        <v>3</v>
      </c>
      <c r="AN1" s="99"/>
      <c r="AO1" s="99"/>
      <c r="AP1" s="99"/>
      <c r="AQ1" s="99"/>
      <c r="AR1" s="90"/>
      <c r="AS1" s="100" t="s">
        <v>4</v>
      </c>
      <c r="AT1" s="99"/>
      <c r="AU1" s="99"/>
      <c r="AV1" s="99"/>
      <c r="AW1" s="99"/>
      <c r="AX1" s="90"/>
      <c r="AY1" s="100" t="s">
        <v>5</v>
      </c>
      <c r="AZ1" s="99"/>
      <c r="BA1" s="99"/>
      <c r="BB1" s="99"/>
      <c r="BC1" s="90"/>
    </row>
    <row r="2" ht="71.25" customHeight="1">
      <c r="A2" s="105" t="s">
        <v>6</v>
      </c>
      <c r="B2" s="105" t="s">
        <v>7</v>
      </c>
      <c r="C2" s="105" t="s">
        <v>208</v>
      </c>
      <c r="D2" s="106" t="s">
        <v>209</v>
      </c>
      <c r="E2" s="107" t="s">
        <v>8</v>
      </c>
      <c r="F2" s="108" t="s">
        <v>1</v>
      </c>
      <c r="G2" s="108" t="s">
        <v>2</v>
      </c>
      <c r="H2" s="108" t="s">
        <v>3</v>
      </c>
      <c r="I2" s="108" t="s">
        <v>4</v>
      </c>
      <c r="J2" s="108" t="s">
        <v>5</v>
      </c>
      <c r="K2" s="109" t="s">
        <v>210</v>
      </c>
      <c r="L2" s="110" t="s">
        <v>211</v>
      </c>
      <c r="M2" s="110" t="s">
        <v>212</v>
      </c>
      <c r="N2" s="110" t="s">
        <v>17</v>
      </c>
      <c r="O2" s="110" t="s">
        <v>213</v>
      </c>
      <c r="P2" s="111" t="s">
        <v>214</v>
      </c>
      <c r="Q2" s="112" t="s">
        <v>20</v>
      </c>
      <c r="R2" s="113" t="s">
        <v>21</v>
      </c>
      <c r="S2" s="114" t="s">
        <v>22</v>
      </c>
      <c r="T2" s="115" t="s">
        <v>23</v>
      </c>
      <c r="U2" s="116" t="s">
        <v>24</v>
      </c>
      <c r="V2" s="117" t="s">
        <v>25</v>
      </c>
      <c r="W2" s="118" t="s">
        <v>26</v>
      </c>
      <c r="X2" s="119" t="s">
        <v>27</v>
      </c>
      <c r="Y2" s="120" t="s">
        <v>28</v>
      </c>
      <c r="Z2" s="121" t="s">
        <v>29</v>
      </c>
      <c r="AA2" s="122" t="s">
        <v>30</v>
      </c>
      <c r="AB2" s="120" t="s">
        <v>31</v>
      </c>
      <c r="AC2" s="121" t="s">
        <v>215</v>
      </c>
      <c r="AD2" s="122" t="s">
        <v>33</v>
      </c>
      <c r="AE2" s="123" t="s">
        <v>34</v>
      </c>
      <c r="AF2" s="117" t="s">
        <v>35</v>
      </c>
      <c r="AG2" s="116" t="s">
        <v>36</v>
      </c>
      <c r="AH2" s="117" t="s">
        <v>37</v>
      </c>
      <c r="AI2" s="124" t="s">
        <v>38</v>
      </c>
      <c r="AJ2" s="125" t="s">
        <v>39</v>
      </c>
      <c r="AK2" s="126" t="s">
        <v>40</v>
      </c>
      <c r="AL2" s="127" t="s">
        <v>41</v>
      </c>
      <c r="AM2" s="124" t="s">
        <v>42</v>
      </c>
      <c r="AN2" s="117" t="s">
        <v>43</v>
      </c>
      <c r="AO2" s="114" t="s">
        <v>44</v>
      </c>
      <c r="AP2" s="124" t="s">
        <v>216</v>
      </c>
      <c r="AQ2" s="117" t="s">
        <v>191</v>
      </c>
      <c r="AR2" s="114" t="s">
        <v>217</v>
      </c>
      <c r="AS2" s="124" t="s">
        <v>48</v>
      </c>
      <c r="AT2" s="117" t="s">
        <v>49</v>
      </c>
      <c r="AU2" s="128" t="s">
        <v>218</v>
      </c>
      <c r="AV2" s="124" t="s">
        <v>51</v>
      </c>
      <c r="AW2" s="117" t="s">
        <v>52</v>
      </c>
      <c r="AX2" s="114" t="s">
        <v>53</v>
      </c>
      <c r="AY2" s="124" t="s">
        <v>54</v>
      </c>
      <c r="AZ2" s="117" t="s">
        <v>55</v>
      </c>
      <c r="BA2" s="124" t="s">
        <v>56</v>
      </c>
      <c r="BB2" s="117" t="s">
        <v>219</v>
      </c>
      <c r="BC2" s="118" t="s">
        <v>57</v>
      </c>
    </row>
    <row r="3" ht="15.75" customHeight="1">
      <c r="A3" s="30" t="s">
        <v>135</v>
      </c>
      <c r="B3" s="30" t="s">
        <v>84</v>
      </c>
      <c r="C3" s="30" t="s">
        <v>220</v>
      </c>
      <c r="D3" s="129">
        <v>64.0</v>
      </c>
      <c r="E3" s="130">
        <v>0.5015</v>
      </c>
      <c r="F3" s="131">
        <v>0.00704939081333109</v>
      </c>
      <c r="G3" s="132">
        <v>0.0917</v>
      </c>
      <c r="H3" s="131">
        <v>0.12862598187311178</v>
      </c>
      <c r="I3" s="133">
        <v>0.14324661810613945</v>
      </c>
      <c r="J3" s="133">
        <v>0.1309045903672247</v>
      </c>
      <c r="K3" s="134">
        <v>4898.0</v>
      </c>
      <c r="L3" s="135">
        <v>40.0</v>
      </c>
      <c r="M3" s="136">
        <v>415.5</v>
      </c>
      <c r="N3" s="136">
        <v>2.3971153846153843</v>
      </c>
      <c r="O3" s="136">
        <v>0.722891565</v>
      </c>
      <c r="P3" s="137">
        <v>11.007736874999999</v>
      </c>
      <c r="Q3" s="138">
        <v>2.5913544307009945E-4</v>
      </c>
      <c r="R3" s="139">
        <v>5.182708861401989E-4</v>
      </c>
      <c r="S3" s="140">
        <v>0.3015672794223827</v>
      </c>
      <c r="T3" s="141">
        <v>1085.6422059205777</v>
      </c>
      <c r="U3" s="142">
        <v>0.03498781862358535</v>
      </c>
      <c r="V3" s="143">
        <v>0.0699756372471707</v>
      </c>
      <c r="W3" s="140">
        <v>4.592076353790614</v>
      </c>
      <c r="X3" s="144">
        <v>275.52458122743684</v>
      </c>
      <c r="Y3" s="145">
        <v>0.0734</v>
      </c>
      <c r="Z3" s="146">
        <v>0.3672</v>
      </c>
      <c r="AA3" s="147">
        <v>53.41</v>
      </c>
      <c r="AB3" s="148">
        <v>0.0341</v>
      </c>
      <c r="AC3" s="149">
        <v>0.1703</v>
      </c>
      <c r="AD3" s="150">
        <v>39.216</v>
      </c>
      <c r="AE3" s="142">
        <v>0.11592183769881649</v>
      </c>
      <c r="AF3" s="143">
        <v>0.7728122513254433</v>
      </c>
      <c r="AG3" s="142">
        <v>0.14323800290838584</v>
      </c>
      <c r="AH3" s="141">
        <v>0.954920019389239</v>
      </c>
      <c r="AI3" s="142">
        <v>0.0019882179675994077</v>
      </c>
      <c r="AJ3" s="143">
        <v>0.013254786450662718</v>
      </c>
      <c r="AK3" s="142">
        <v>0.08967161016949152</v>
      </c>
      <c r="AL3" s="151">
        <v>0.5978107344632768</v>
      </c>
      <c r="AM3" s="142">
        <v>0.376</v>
      </c>
      <c r="AN3" s="141">
        <v>0.752</v>
      </c>
      <c r="AO3" s="152">
        <v>75.2</v>
      </c>
      <c r="AP3" s="142">
        <v>0.2671299093655589</v>
      </c>
      <c r="AQ3" s="143">
        <v>0.5342598187311178</v>
      </c>
      <c r="AR3" s="152">
        <v>44.21</v>
      </c>
      <c r="AS3" s="142">
        <v>0.21623309053069723</v>
      </c>
      <c r="AT3" s="143">
        <v>0.43246618106139445</v>
      </c>
      <c r="AU3" s="152">
        <v>41.56</v>
      </c>
      <c r="AV3" s="142">
        <v>0.5</v>
      </c>
      <c r="AW3" s="141">
        <v>1.0</v>
      </c>
      <c r="AX3" s="152">
        <v>2.0</v>
      </c>
      <c r="AY3" s="142">
        <v>0.4206</v>
      </c>
      <c r="AZ3" s="141">
        <v>0.8412</v>
      </c>
      <c r="BA3" s="142">
        <v>0.2339229518361235</v>
      </c>
      <c r="BB3" s="143">
        <v>0.467845903672247</v>
      </c>
      <c r="BC3" s="152">
        <v>39.991</v>
      </c>
    </row>
    <row r="4" ht="15.75" customHeight="1">
      <c r="A4" s="30" t="s">
        <v>162</v>
      </c>
      <c r="B4" s="30" t="s">
        <v>155</v>
      </c>
      <c r="C4" s="30" t="s">
        <v>221</v>
      </c>
      <c r="D4" s="129">
        <v>86.0</v>
      </c>
      <c r="E4" s="130">
        <v>0.4282</v>
      </c>
      <c r="F4" s="131">
        <v>0.004012952289842871</v>
      </c>
      <c r="G4" s="153">
        <v>0.1228</v>
      </c>
      <c r="H4" s="131">
        <v>0.0994773413897281</v>
      </c>
      <c r="I4" s="131">
        <v>0.13514047866805412</v>
      </c>
      <c r="J4" s="131">
        <v>0.06680113653645925</v>
      </c>
      <c r="K4" s="134">
        <v>3331.0</v>
      </c>
      <c r="L4" s="154">
        <v>40.0</v>
      </c>
      <c r="M4" s="155">
        <v>254.98</v>
      </c>
      <c r="N4" s="155">
        <v>1.4710384615384613</v>
      </c>
      <c r="O4" s="155">
        <v>0.155618</v>
      </c>
      <c r="P4" s="156">
        <v>12.2294496</v>
      </c>
      <c r="Q4" s="138">
        <v>7.38712135815773E-4</v>
      </c>
      <c r="R4" s="139">
        <v>0.001477424271631546</v>
      </c>
      <c r="S4" s="140">
        <v>0.1057878526420373</v>
      </c>
      <c r="T4" s="144">
        <v>380.8362695113343</v>
      </c>
      <c r="U4" s="142">
        <v>0.01932604931339858</v>
      </c>
      <c r="V4" s="143">
        <v>0.03865209862679716</v>
      </c>
      <c r="W4" s="140">
        <v>8.313480523962665</v>
      </c>
      <c r="X4" s="141">
        <v>498.8088314377599</v>
      </c>
      <c r="Y4" s="145">
        <v>0.0179</v>
      </c>
      <c r="Z4" s="146">
        <v>0.0893</v>
      </c>
      <c r="AA4" s="150">
        <v>12.99</v>
      </c>
      <c r="AB4" s="148">
        <v>0.0042</v>
      </c>
      <c r="AC4" s="149">
        <v>0.0212</v>
      </c>
      <c r="AD4" s="150">
        <v>4.886</v>
      </c>
      <c r="AE4" s="142">
        <v>0.1465757549655595</v>
      </c>
      <c r="AF4" s="141">
        <v>0.9771716997703968</v>
      </c>
      <c r="AG4" s="142">
        <v>0.14533678756476684</v>
      </c>
      <c r="AH4" s="141">
        <v>0.9689119170984457</v>
      </c>
      <c r="AI4" s="142">
        <v>0.15</v>
      </c>
      <c r="AJ4" s="151">
        <v>1.0</v>
      </c>
      <c r="AK4" s="142">
        <v>0.15</v>
      </c>
      <c r="AL4" s="151">
        <v>1.0</v>
      </c>
      <c r="AM4" s="142">
        <v>0.285</v>
      </c>
      <c r="AN4" s="143">
        <v>0.57</v>
      </c>
      <c r="AO4" s="152">
        <v>57.0</v>
      </c>
      <c r="AP4" s="142">
        <v>0.21238670694864048</v>
      </c>
      <c r="AQ4" s="143">
        <v>0.42477341389728096</v>
      </c>
      <c r="AR4" s="152">
        <v>35.15</v>
      </c>
      <c r="AS4" s="142">
        <v>0.17570239334027057</v>
      </c>
      <c r="AT4" s="143">
        <v>0.35140478668054115</v>
      </c>
      <c r="AU4" s="152">
        <v>33.77</v>
      </c>
      <c r="AV4" s="142">
        <v>0.5</v>
      </c>
      <c r="AW4" s="141">
        <v>1.0</v>
      </c>
      <c r="AX4" s="152">
        <v>2.0</v>
      </c>
      <c r="AY4" s="142">
        <v>0.13825</v>
      </c>
      <c r="AZ4" s="143">
        <v>0.2765</v>
      </c>
      <c r="BA4" s="142">
        <v>0.19575568268229623</v>
      </c>
      <c r="BB4" s="143">
        <v>0.39151136536459247</v>
      </c>
      <c r="BC4" s="152">
        <v>33.466</v>
      </c>
    </row>
    <row r="5" ht="15.75" customHeight="1">
      <c r="A5" s="30" t="s">
        <v>182</v>
      </c>
      <c r="B5" s="30" t="s">
        <v>183</v>
      </c>
      <c r="C5" s="30" t="s">
        <v>221</v>
      </c>
      <c r="D5" s="129">
        <v>106.0</v>
      </c>
      <c r="E5" s="130">
        <v>0.3141</v>
      </c>
      <c r="F5" s="133">
        <v>0.02546870699265106</v>
      </c>
      <c r="G5" s="132">
        <v>0.0507</v>
      </c>
      <c r="H5" s="131">
        <v>0.051829305135951666</v>
      </c>
      <c r="I5" s="131">
        <v>0.1094588969823101</v>
      </c>
      <c r="J5" s="131">
        <v>0.07665022730729186</v>
      </c>
      <c r="K5" s="134">
        <v>2021.0</v>
      </c>
      <c r="L5" s="154">
        <v>44.0</v>
      </c>
      <c r="M5" s="155">
        <v>1648.33</v>
      </c>
      <c r="N5" s="155">
        <v>8.645087412587413</v>
      </c>
      <c r="O5" s="155">
        <v>1.027287296</v>
      </c>
      <c r="P5" s="156">
        <v>10.963951194608999</v>
      </c>
      <c r="Q5" s="138">
        <v>6.576404334086558E-4</v>
      </c>
      <c r="R5" s="139">
        <v>0.0013152808668173116</v>
      </c>
      <c r="S5" s="140">
        <v>0.11882902357982522</v>
      </c>
      <c r="T5" s="144">
        <v>427.7844848873708</v>
      </c>
      <c r="U5" s="142">
        <v>0.12668589452984663</v>
      </c>
      <c r="V5" s="141">
        <v>0.25337178905969326</v>
      </c>
      <c r="W5" s="140">
        <v>1.2682290729235746</v>
      </c>
      <c r="X5" s="144">
        <v>76.09374437541447</v>
      </c>
      <c r="Y5" s="145">
        <v>0.0303</v>
      </c>
      <c r="Z5" s="146">
        <v>0.1514</v>
      </c>
      <c r="AA5" s="150">
        <v>22.02</v>
      </c>
      <c r="AB5" s="148">
        <v>0.0124</v>
      </c>
      <c r="AC5" s="149">
        <v>0.0618</v>
      </c>
      <c r="AD5" s="150">
        <v>14.223</v>
      </c>
      <c r="AE5" s="142">
        <v>0.09596600014479596</v>
      </c>
      <c r="AF5" s="143">
        <v>0.6397733342986398</v>
      </c>
      <c r="AG5" s="142">
        <v>0.11487216565630057</v>
      </c>
      <c r="AH5" s="143">
        <v>0.7658144377086705</v>
      </c>
      <c r="AI5" s="142">
        <v>0.0</v>
      </c>
      <c r="AJ5" s="143">
        <v>0.0</v>
      </c>
      <c r="AK5" s="142">
        <v>0.0</v>
      </c>
      <c r="AL5" s="143">
        <v>0.0</v>
      </c>
      <c r="AM5" s="142">
        <v>0.1325</v>
      </c>
      <c r="AN5" s="143">
        <v>0.265</v>
      </c>
      <c r="AO5" s="152">
        <v>26.5</v>
      </c>
      <c r="AP5" s="142">
        <v>0.12664652567975831</v>
      </c>
      <c r="AQ5" s="143">
        <v>0.25329305135951663</v>
      </c>
      <c r="AR5" s="152">
        <v>20.96</v>
      </c>
      <c r="AS5" s="142">
        <v>0.04729448491155047</v>
      </c>
      <c r="AT5" s="143">
        <v>0.09458896982310094</v>
      </c>
      <c r="AU5" s="152">
        <v>9.09</v>
      </c>
      <c r="AV5" s="142">
        <v>0.5</v>
      </c>
      <c r="AW5" s="141">
        <v>1.0</v>
      </c>
      <c r="AX5" s="152">
        <v>2.0</v>
      </c>
      <c r="AY5" s="142">
        <v>0.2441</v>
      </c>
      <c r="AZ5" s="143">
        <v>0.4882</v>
      </c>
      <c r="BA5" s="142">
        <v>0.13915113653645925</v>
      </c>
      <c r="BB5" s="143">
        <v>0.2783022730729185</v>
      </c>
      <c r="BC5" s="152">
        <v>23.789</v>
      </c>
    </row>
    <row r="6" ht="15.75" customHeight="1">
      <c r="A6" s="157" t="s">
        <v>117</v>
      </c>
      <c r="B6" s="30" t="s">
        <v>111</v>
      </c>
      <c r="C6" s="30" t="s">
        <v>111</v>
      </c>
      <c r="D6" s="129">
        <v>49.0</v>
      </c>
      <c r="E6" s="153">
        <v>0.5573</v>
      </c>
      <c r="F6" s="133">
        <v>0.01884092305370059</v>
      </c>
      <c r="G6" s="132">
        <v>0.0904</v>
      </c>
      <c r="H6" s="133">
        <v>0.1539580060422961</v>
      </c>
      <c r="I6" s="133">
        <v>0.15000000000000002</v>
      </c>
      <c r="J6" s="133">
        <v>0.1440859870845471</v>
      </c>
      <c r="K6" s="134">
        <v>8433.0</v>
      </c>
      <c r="L6" s="154">
        <v>48.0</v>
      </c>
      <c r="M6" s="155">
        <v>416.93</v>
      </c>
      <c r="N6" s="155">
        <v>2.0044711538461537</v>
      </c>
      <c r="O6" s="155">
        <v>0.43680959999999996</v>
      </c>
      <c r="P6" s="156">
        <v>3.4317052</v>
      </c>
      <c r="Q6" s="138">
        <v>3.5860692478123057E-4</v>
      </c>
      <c r="R6" s="139">
        <v>7.172138495624611E-4</v>
      </c>
      <c r="S6" s="140">
        <v>0.21791762837886455</v>
      </c>
      <c r="T6" s="141">
        <v>784.5034621639124</v>
      </c>
      <c r="U6" s="142">
        <v>0.09384600834372171</v>
      </c>
      <c r="V6" s="141">
        <v>0.18769201668744342</v>
      </c>
      <c r="W6" s="140">
        <v>1.7120252358909172</v>
      </c>
      <c r="X6" s="144">
        <v>102.72151415345503</v>
      </c>
      <c r="Y6" s="145">
        <v>0.0384</v>
      </c>
      <c r="Z6" s="146">
        <v>0.1918</v>
      </c>
      <c r="AA6" s="150">
        <v>27.9</v>
      </c>
      <c r="AB6" s="148">
        <v>0.0401</v>
      </c>
      <c r="AC6" s="149">
        <v>0.2007</v>
      </c>
      <c r="AD6" s="150">
        <v>46.208</v>
      </c>
      <c r="AE6" s="142">
        <v>0.1432321865320395</v>
      </c>
      <c r="AF6" s="141">
        <v>0.9548812435469302</v>
      </c>
      <c r="AG6" s="142">
        <v>0.14963474025974025</v>
      </c>
      <c r="AH6" s="141">
        <v>0.9975649350649349</v>
      </c>
      <c r="AI6" s="142">
        <v>0.02298716452742122</v>
      </c>
      <c r="AJ6" s="143">
        <v>0.15324776351614147</v>
      </c>
      <c r="AK6" s="142">
        <v>0.05781334050564819</v>
      </c>
      <c r="AL6" s="143">
        <v>0.3854222700376546</v>
      </c>
      <c r="AM6" s="142">
        <v>0.46549999999999997</v>
      </c>
      <c r="AN6" s="141">
        <v>0.9309999999999999</v>
      </c>
      <c r="AO6" s="152">
        <v>93.1</v>
      </c>
      <c r="AP6" s="142">
        <v>0.3042900302114804</v>
      </c>
      <c r="AQ6" s="143">
        <v>0.6085800604229608</v>
      </c>
      <c r="AR6" s="152">
        <v>50.36</v>
      </c>
      <c r="AS6" s="142">
        <v>0.25</v>
      </c>
      <c r="AT6" s="143">
        <v>0.5</v>
      </c>
      <c r="AU6" s="152">
        <v>48.05</v>
      </c>
      <c r="AV6" s="142">
        <v>0.5</v>
      </c>
      <c r="AW6" s="141">
        <v>1.0</v>
      </c>
      <c r="AX6" s="152">
        <v>2.0</v>
      </c>
      <c r="AY6" s="142">
        <v>0.42355</v>
      </c>
      <c r="AZ6" s="141">
        <v>0.8471</v>
      </c>
      <c r="BA6" s="142">
        <v>0.2968799354227354</v>
      </c>
      <c r="BB6" s="143">
        <v>0.5937598708454708</v>
      </c>
      <c r="BC6" s="152">
        <v>50.754</v>
      </c>
    </row>
    <row r="7" ht="15.75" customHeight="1">
      <c r="A7" s="30" t="s">
        <v>156</v>
      </c>
      <c r="B7" s="30" t="s">
        <v>65</v>
      </c>
      <c r="C7" s="30" t="s">
        <v>222</v>
      </c>
      <c r="D7" s="129">
        <v>81.0</v>
      </c>
      <c r="E7" s="130">
        <v>0.4619</v>
      </c>
      <c r="F7" s="131">
        <v>0.007878543322448781</v>
      </c>
      <c r="G7" s="132">
        <v>0.0671</v>
      </c>
      <c r="H7" s="131">
        <v>0.13443111782477343</v>
      </c>
      <c r="I7" s="131">
        <v>0.13243496357960458</v>
      </c>
      <c r="J7" s="131">
        <v>0.11997367774541115</v>
      </c>
      <c r="K7" s="134">
        <v>4315.0</v>
      </c>
      <c r="L7" s="154">
        <v>40.0</v>
      </c>
      <c r="M7" s="155">
        <v>339.11</v>
      </c>
      <c r="N7" s="155">
        <v>1.9564038461538462</v>
      </c>
      <c r="O7" s="155">
        <v>0.22000700704225354</v>
      </c>
      <c r="P7" s="156">
        <v>8.122658699999999</v>
      </c>
      <c r="Q7" s="138">
        <v>6.949171508681875E-4</v>
      </c>
      <c r="R7" s="139">
        <v>0.001389834301736375</v>
      </c>
      <c r="S7" s="140">
        <v>0.11245480194427751</v>
      </c>
      <c r="T7" s="144">
        <v>404.83728699939905</v>
      </c>
      <c r="U7" s="142">
        <v>0.03869779946137571</v>
      </c>
      <c r="V7" s="143">
        <v>0.07739559892275143</v>
      </c>
      <c r="W7" s="140">
        <v>4.151831287782724</v>
      </c>
      <c r="X7" s="144">
        <v>249.10987726696345</v>
      </c>
      <c r="Y7" s="145">
        <v>0.0438</v>
      </c>
      <c r="Z7" s="146">
        <v>0.2192</v>
      </c>
      <c r="AA7" s="150">
        <v>31.88</v>
      </c>
      <c r="AB7" s="148">
        <v>0.0271</v>
      </c>
      <c r="AC7" s="149">
        <v>0.1354</v>
      </c>
      <c r="AD7" s="150">
        <v>31.173</v>
      </c>
      <c r="AE7" s="142">
        <v>0.09038403322304757</v>
      </c>
      <c r="AF7" s="143">
        <v>0.6025602214869838</v>
      </c>
      <c r="AG7" s="142">
        <v>0.13070954101946197</v>
      </c>
      <c r="AH7" s="143">
        <v>0.8713969401297466</v>
      </c>
      <c r="AI7" s="142">
        <v>0.0</v>
      </c>
      <c r="AJ7" s="143">
        <v>0.0</v>
      </c>
      <c r="AK7" s="142">
        <v>0.043716577540106966</v>
      </c>
      <c r="AL7" s="143">
        <v>0.2914438502673798</v>
      </c>
      <c r="AM7" s="142">
        <v>0.35850000000000004</v>
      </c>
      <c r="AN7" s="143">
        <v>0.7170000000000001</v>
      </c>
      <c r="AO7" s="152">
        <v>71.7</v>
      </c>
      <c r="AP7" s="142">
        <v>0.31365558912386704</v>
      </c>
      <c r="AQ7" s="143">
        <v>0.6273111782477341</v>
      </c>
      <c r="AR7" s="152">
        <v>51.91</v>
      </c>
      <c r="AS7" s="142">
        <v>0.1621748178980229</v>
      </c>
      <c r="AT7" s="143">
        <v>0.3243496357960458</v>
      </c>
      <c r="AU7" s="152">
        <v>31.17</v>
      </c>
      <c r="AV7" s="142">
        <v>0.5</v>
      </c>
      <c r="AW7" s="141">
        <v>1.0</v>
      </c>
      <c r="AX7" s="152">
        <v>2.0</v>
      </c>
      <c r="AY7" s="142">
        <v>0.35</v>
      </c>
      <c r="AZ7" s="143">
        <v>0.7</v>
      </c>
      <c r="BA7" s="142">
        <v>0.24986838872705577</v>
      </c>
      <c r="BB7" s="143">
        <v>0.49973677745411155</v>
      </c>
      <c r="BC7" s="152">
        <v>42.717</v>
      </c>
    </row>
    <row r="8" ht="15.75" customHeight="1">
      <c r="A8" s="30" t="s">
        <v>81</v>
      </c>
      <c r="B8" s="30" t="s">
        <v>82</v>
      </c>
      <c r="C8" s="30" t="s">
        <v>223</v>
      </c>
      <c r="D8" s="129">
        <v>17.0</v>
      </c>
      <c r="E8" s="153">
        <v>0.6835</v>
      </c>
      <c r="F8" s="133">
        <v>0.021486024319397733</v>
      </c>
      <c r="G8" s="153">
        <v>0.1441</v>
      </c>
      <c r="H8" s="133">
        <v>0.17494320241691846</v>
      </c>
      <c r="I8" s="133">
        <v>0.16216441207075963</v>
      </c>
      <c r="J8" s="133">
        <v>0.18078611226149113</v>
      </c>
      <c r="K8" s="158">
        <v>51885.0</v>
      </c>
      <c r="L8" s="154">
        <v>38.0</v>
      </c>
      <c r="M8" s="155">
        <v>3757.25</v>
      </c>
      <c r="N8" s="155">
        <v>22.817307692307693</v>
      </c>
      <c r="O8" s="155">
        <v>0.09912175000000001</v>
      </c>
      <c r="P8" s="156">
        <v>40.987649999999995</v>
      </c>
      <c r="Q8" s="138">
        <v>0.01798897728523852</v>
      </c>
      <c r="R8" s="159">
        <v>0.03597795457047704</v>
      </c>
      <c r="S8" s="140">
        <v>0.004344147492625369</v>
      </c>
      <c r="T8" s="144">
        <v>15.638930973451329</v>
      </c>
      <c r="U8" s="142">
        <v>0.08944114431175014</v>
      </c>
      <c r="V8" s="141">
        <v>0.17888228862350028</v>
      </c>
      <c r="W8" s="140">
        <v>1.7963403286978505</v>
      </c>
      <c r="X8" s="144">
        <v>107.78041972187103</v>
      </c>
      <c r="Y8" s="145">
        <v>0.1264</v>
      </c>
      <c r="Z8" s="146">
        <v>0.6318</v>
      </c>
      <c r="AA8" s="147">
        <v>91.9</v>
      </c>
      <c r="AB8" s="148">
        <v>0.0523</v>
      </c>
      <c r="AC8" s="149">
        <v>0.2614</v>
      </c>
      <c r="AD8" s="150">
        <v>60.174</v>
      </c>
      <c r="AE8" s="142">
        <v>0.13283658172996624</v>
      </c>
      <c r="AF8" s="141">
        <v>0.8855772115331082</v>
      </c>
      <c r="AG8" s="142">
        <v>0.14558465144651728</v>
      </c>
      <c r="AH8" s="141">
        <v>0.970564342976782</v>
      </c>
      <c r="AI8" s="142">
        <v>0.13537409493161706</v>
      </c>
      <c r="AJ8" s="151">
        <v>0.9024939662107804</v>
      </c>
      <c r="AK8" s="142">
        <v>0.1282090974041438</v>
      </c>
      <c r="AL8" s="151">
        <v>0.8547273160276254</v>
      </c>
      <c r="AM8" s="142">
        <v>0.42100000000000004</v>
      </c>
      <c r="AN8" s="141">
        <v>0.8420000000000001</v>
      </c>
      <c r="AO8" s="152">
        <v>84.2</v>
      </c>
      <c r="AP8" s="142">
        <v>0.45371601208459217</v>
      </c>
      <c r="AQ8" s="141">
        <v>0.9074320241691843</v>
      </c>
      <c r="AR8" s="140">
        <v>75.09</v>
      </c>
      <c r="AS8" s="142">
        <v>0.31082206035379817</v>
      </c>
      <c r="AT8" s="143">
        <v>0.6216441207075963</v>
      </c>
      <c r="AU8" s="141">
        <v>59.74</v>
      </c>
      <c r="AV8" s="142">
        <v>0.5</v>
      </c>
      <c r="AW8" s="141">
        <v>1.0</v>
      </c>
      <c r="AX8" s="152">
        <v>2.0</v>
      </c>
      <c r="AY8" s="142">
        <v>0.47355</v>
      </c>
      <c r="AZ8" s="141">
        <v>0.9471</v>
      </c>
      <c r="BA8" s="142">
        <v>0.4303805613074556</v>
      </c>
      <c r="BB8" s="141">
        <v>0.8607611226149112</v>
      </c>
      <c r="BC8" s="152">
        <v>73.577</v>
      </c>
    </row>
    <row r="9" ht="15.75" customHeight="1">
      <c r="A9" s="30" t="s">
        <v>87</v>
      </c>
      <c r="B9" s="30" t="s">
        <v>71</v>
      </c>
      <c r="C9" s="30" t="s">
        <v>220</v>
      </c>
      <c r="D9" s="129">
        <v>21.0</v>
      </c>
      <c r="E9" s="153">
        <v>0.662</v>
      </c>
      <c r="F9" s="133">
        <v>0.0191746825776363</v>
      </c>
      <c r="G9" s="153">
        <v>0.121</v>
      </c>
      <c r="H9" s="133">
        <v>0.17572084592145015</v>
      </c>
      <c r="I9" s="133">
        <v>0.17162330905306972</v>
      </c>
      <c r="J9" s="133">
        <v>0.17453077469319953</v>
      </c>
      <c r="K9" s="158">
        <v>48634.0</v>
      </c>
      <c r="L9" s="154">
        <v>40.0</v>
      </c>
      <c r="M9" s="155">
        <v>2504.18</v>
      </c>
      <c r="N9" s="155">
        <v>14.447192307692307</v>
      </c>
      <c r="O9" s="155">
        <v>0.23505842666666663</v>
      </c>
      <c r="P9" s="156">
        <v>25.487805</v>
      </c>
      <c r="Q9" s="138">
        <v>0.00480306721456181</v>
      </c>
      <c r="R9" s="139">
        <v>0.00960613442912362</v>
      </c>
      <c r="S9" s="140">
        <v>0.01627018050708105</v>
      </c>
      <c r="T9" s="144">
        <v>58.57264982549178</v>
      </c>
      <c r="U9" s="142">
        <v>0.09107034567361967</v>
      </c>
      <c r="V9" s="141">
        <v>0.18214069134723934</v>
      </c>
      <c r="W9" s="140">
        <v>1.7642047296919554</v>
      </c>
      <c r="X9" s="144">
        <v>105.85228378151733</v>
      </c>
      <c r="Y9" s="145">
        <v>0.076</v>
      </c>
      <c r="Z9" s="146">
        <v>0.3798</v>
      </c>
      <c r="AA9" s="147">
        <v>55.25</v>
      </c>
      <c r="AB9" s="148">
        <v>0.0683</v>
      </c>
      <c r="AC9" s="149">
        <v>0.3414</v>
      </c>
      <c r="AD9" s="147">
        <v>78.601</v>
      </c>
      <c r="AE9" s="142">
        <v>0.13743124750812508</v>
      </c>
      <c r="AF9" s="141">
        <v>0.9162083167208339</v>
      </c>
      <c r="AG9" s="142">
        <v>0.1297757690266888</v>
      </c>
      <c r="AH9" s="143">
        <v>0.8651717935112587</v>
      </c>
      <c r="AI9" s="142">
        <v>0.043469261022562614</v>
      </c>
      <c r="AJ9" s="143">
        <v>0.2897950734837508</v>
      </c>
      <c r="AK9" s="142">
        <v>0.15</v>
      </c>
      <c r="AL9" s="151">
        <v>1.0</v>
      </c>
      <c r="AM9" s="142">
        <v>0.43799999999999994</v>
      </c>
      <c r="AN9" s="141">
        <v>0.8759999999999999</v>
      </c>
      <c r="AO9" s="152">
        <v>87.6</v>
      </c>
      <c r="AP9" s="142">
        <v>0.44060422960725076</v>
      </c>
      <c r="AQ9" s="141">
        <v>0.8812084592145015</v>
      </c>
      <c r="AR9" s="152">
        <v>72.92</v>
      </c>
      <c r="AS9" s="142">
        <v>0.3581165452653486</v>
      </c>
      <c r="AT9" s="143">
        <v>0.7162330905306972</v>
      </c>
      <c r="AU9" s="141">
        <v>68.83</v>
      </c>
      <c r="AV9" s="142">
        <v>0.5</v>
      </c>
      <c r="AW9" s="141">
        <v>1.0</v>
      </c>
      <c r="AX9" s="152">
        <v>2.0</v>
      </c>
      <c r="AY9" s="142">
        <v>0.47355</v>
      </c>
      <c r="AZ9" s="141">
        <v>0.9471</v>
      </c>
      <c r="BA9" s="142">
        <v>0.3991038734659975</v>
      </c>
      <c r="BB9" s="141">
        <v>0.798207746931995</v>
      </c>
      <c r="BC9" s="152">
        <v>68.23</v>
      </c>
    </row>
    <row r="10" ht="15.75" customHeight="1">
      <c r="A10" s="30" t="s">
        <v>143</v>
      </c>
      <c r="B10" s="30" t="s">
        <v>65</v>
      </c>
      <c r="C10" s="30" t="s">
        <v>222</v>
      </c>
      <c r="D10" s="129">
        <v>70.0</v>
      </c>
      <c r="E10" s="130">
        <v>0.4914</v>
      </c>
      <c r="F10" s="131">
        <v>0.009220194541383711</v>
      </c>
      <c r="G10" s="132">
        <v>0.0809</v>
      </c>
      <c r="H10" s="131">
        <v>0.13712447129909364</v>
      </c>
      <c r="I10" s="131">
        <v>0.13918834547346515</v>
      </c>
      <c r="J10" s="131">
        <v>0.12491562383743376</v>
      </c>
      <c r="K10" s="134">
        <v>4125.0</v>
      </c>
      <c r="L10" s="154">
        <v>40.0</v>
      </c>
      <c r="M10" s="155">
        <v>317.57</v>
      </c>
      <c r="N10" s="155">
        <v>1.8321346153846152</v>
      </c>
      <c r="O10" s="155">
        <v>0.235294116</v>
      </c>
      <c r="P10" s="156">
        <v>6.47058819</v>
      </c>
      <c r="Q10" s="138">
        <v>6.08495468876005E-4</v>
      </c>
      <c r="R10" s="139">
        <v>0.00121699093775201</v>
      </c>
      <c r="S10" s="140">
        <v>0.12842621607834495</v>
      </c>
      <c r="T10" s="144">
        <v>462.33437788204185</v>
      </c>
      <c r="U10" s="142">
        <v>0.04549247723804255</v>
      </c>
      <c r="V10" s="143">
        <v>0.0909849544760851</v>
      </c>
      <c r="W10" s="140">
        <v>3.531720942154486</v>
      </c>
      <c r="X10" s="144">
        <v>211.90325652926916</v>
      </c>
      <c r="Y10" s="145">
        <v>0.0454</v>
      </c>
      <c r="Z10" s="146">
        <v>0.2268</v>
      </c>
      <c r="AA10" s="150">
        <v>33.0</v>
      </c>
      <c r="AB10" s="148">
        <v>0.0199</v>
      </c>
      <c r="AC10" s="149">
        <v>0.0996</v>
      </c>
      <c r="AD10" s="150">
        <v>22.93</v>
      </c>
      <c r="AE10" s="142">
        <v>0.13431573446886666</v>
      </c>
      <c r="AF10" s="141">
        <v>0.8954382297924444</v>
      </c>
      <c r="AG10" s="142">
        <v>0.11435002627603394</v>
      </c>
      <c r="AH10" s="143">
        <v>0.762333508506893</v>
      </c>
      <c r="AI10" s="142">
        <v>0.05731928804940064</v>
      </c>
      <c r="AJ10" s="143">
        <v>0.38212858699600427</v>
      </c>
      <c r="AK10" s="142">
        <v>0.03338391502276178</v>
      </c>
      <c r="AL10" s="143">
        <v>0.22255943348507853</v>
      </c>
      <c r="AM10" s="142">
        <v>0.391</v>
      </c>
      <c r="AN10" s="141">
        <v>0.782</v>
      </c>
      <c r="AO10" s="152">
        <v>78.2</v>
      </c>
      <c r="AP10" s="142">
        <v>0.29462235649546825</v>
      </c>
      <c r="AQ10" s="143">
        <v>0.5892447129909365</v>
      </c>
      <c r="AR10" s="152">
        <v>48.76</v>
      </c>
      <c r="AS10" s="142">
        <v>0.1959417273673257</v>
      </c>
      <c r="AT10" s="143">
        <v>0.3918834547346514</v>
      </c>
      <c r="AU10" s="152">
        <v>37.66</v>
      </c>
      <c r="AV10" s="142">
        <v>0.5</v>
      </c>
      <c r="AW10" s="141">
        <v>1.0</v>
      </c>
      <c r="AX10" s="152">
        <v>2.0</v>
      </c>
      <c r="AY10" s="142">
        <v>0.35295</v>
      </c>
      <c r="AZ10" s="143">
        <v>0.7059</v>
      </c>
      <c r="BA10" s="142">
        <v>0.2716281191871688</v>
      </c>
      <c r="BB10" s="143">
        <v>0.5432562383743376</v>
      </c>
      <c r="BC10" s="152">
        <v>46.437</v>
      </c>
    </row>
    <row r="11" ht="15.75" customHeight="1">
      <c r="A11" s="30" t="s">
        <v>106</v>
      </c>
      <c r="B11" s="30" t="s">
        <v>65</v>
      </c>
      <c r="C11" s="30" t="s">
        <v>222</v>
      </c>
      <c r="D11" s="129">
        <v>39.0</v>
      </c>
      <c r="E11" s="153">
        <v>0.5873</v>
      </c>
      <c r="F11" s="131">
        <v>0.011630205571012537</v>
      </c>
      <c r="G11" s="153">
        <v>0.1385</v>
      </c>
      <c r="H11" s="133">
        <v>0.167295166163142</v>
      </c>
      <c r="I11" s="131">
        <v>0.1270239334027055</v>
      </c>
      <c r="J11" s="133">
        <v>0.14286964962154447</v>
      </c>
      <c r="K11" s="158">
        <v>22878.0</v>
      </c>
      <c r="L11" s="154">
        <v>48.0</v>
      </c>
      <c r="M11" s="155">
        <v>1541.58</v>
      </c>
      <c r="N11" s="155">
        <v>7.411442307692307</v>
      </c>
      <c r="O11" s="155">
        <v>1.2657711818181818</v>
      </c>
      <c r="P11" s="156">
        <v>20.63964096666667</v>
      </c>
      <c r="Q11" s="138">
        <v>4.575710759739601E-4</v>
      </c>
      <c r="R11" s="139">
        <v>9.151421519479201E-4</v>
      </c>
      <c r="S11" s="140">
        <v>0.17078608039685378</v>
      </c>
      <c r="T11" s="144">
        <v>614.8298894286736</v>
      </c>
      <c r="U11" s="142">
        <v>0.05769345677908872</v>
      </c>
      <c r="V11" s="143">
        <v>0.11538691355817744</v>
      </c>
      <c r="W11" s="140">
        <v>2.7848345989612393</v>
      </c>
      <c r="X11" s="144">
        <v>167.09007593767436</v>
      </c>
      <c r="Y11" s="145">
        <v>0.0773</v>
      </c>
      <c r="Z11" s="146">
        <v>0.3865</v>
      </c>
      <c r="AA11" s="147">
        <v>56.22</v>
      </c>
      <c r="AB11" s="148">
        <v>0.0415</v>
      </c>
      <c r="AC11" s="149">
        <v>0.2076</v>
      </c>
      <c r="AD11" s="150">
        <v>47.79</v>
      </c>
      <c r="AE11" s="142">
        <v>0.13811607169641021</v>
      </c>
      <c r="AF11" s="141">
        <v>0.9207738113094015</v>
      </c>
      <c r="AG11" s="142">
        <v>0.13900569668252136</v>
      </c>
      <c r="AH11" s="141">
        <v>0.9267046445501423</v>
      </c>
      <c r="AI11" s="142">
        <v>0.14636338872241897</v>
      </c>
      <c r="AJ11" s="151">
        <v>0.9757559248161265</v>
      </c>
      <c r="AK11" s="142">
        <v>0.15</v>
      </c>
      <c r="AL11" s="151">
        <v>1.0</v>
      </c>
      <c r="AM11" s="142">
        <v>0.4885</v>
      </c>
      <c r="AN11" s="141">
        <v>0.977</v>
      </c>
      <c r="AO11" s="152">
        <v>97.7</v>
      </c>
      <c r="AP11" s="142">
        <v>0.34797583081571</v>
      </c>
      <c r="AQ11" s="141">
        <v>0.69595166163142</v>
      </c>
      <c r="AR11" s="152">
        <v>57.59</v>
      </c>
      <c r="AS11" s="142">
        <v>0.13511966701352757</v>
      </c>
      <c r="AT11" s="143">
        <v>0.27023933402705513</v>
      </c>
      <c r="AU11" s="152">
        <v>25.97</v>
      </c>
      <c r="AV11" s="142">
        <v>0.5</v>
      </c>
      <c r="AW11" s="141">
        <v>1.0</v>
      </c>
      <c r="AX11" s="152">
        <v>2.0</v>
      </c>
      <c r="AY11" s="142">
        <v>0.3941</v>
      </c>
      <c r="AZ11" s="141">
        <v>0.7882</v>
      </c>
      <c r="BA11" s="142">
        <v>0.3202482481077224</v>
      </c>
      <c r="BB11" s="141">
        <v>0.6404964962154448</v>
      </c>
      <c r="BC11" s="152">
        <v>54.749</v>
      </c>
    </row>
    <row r="12" ht="15.75" customHeight="1">
      <c r="A12" s="30" t="s">
        <v>179</v>
      </c>
      <c r="B12" s="30" t="s">
        <v>130</v>
      </c>
      <c r="C12" s="30" t="s">
        <v>222</v>
      </c>
      <c r="D12" s="129">
        <v>103.0</v>
      </c>
      <c r="E12" s="130">
        <v>0.3434</v>
      </c>
      <c r="F12" s="131">
        <v>0.004053310678716057</v>
      </c>
      <c r="G12" s="132">
        <v>0.0828</v>
      </c>
      <c r="H12" s="131">
        <v>0.1108166163141994</v>
      </c>
      <c r="I12" s="131">
        <v>0.04595213319458897</v>
      </c>
      <c r="J12" s="131">
        <v>0.09978948303091989</v>
      </c>
      <c r="K12" s="134">
        <v>1888.0</v>
      </c>
      <c r="L12" s="154">
        <v>48.0</v>
      </c>
      <c r="M12" s="155">
        <v>284.23</v>
      </c>
      <c r="N12" s="155">
        <v>1.3664903846153846</v>
      </c>
      <c r="O12" s="155">
        <v>0.10823514799999999</v>
      </c>
      <c r="P12" s="156">
        <v>11.387463200000001</v>
      </c>
      <c r="Q12" s="138">
        <v>9.86618603512112E-4</v>
      </c>
      <c r="R12" s="139">
        <v>0.001973237207024224</v>
      </c>
      <c r="S12" s="140">
        <v>0.07920666637582238</v>
      </c>
      <c r="T12" s="144">
        <v>285.1439989529606</v>
      </c>
      <c r="U12" s="142">
        <v>0.019279934790068173</v>
      </c>
      <c r="V12" s="143">
        <v>0.038559869580136345</v>
      </c>
      <c r="W12" s="140">
        <v>8.333365040987934</v>
      </c>
      <c r="X12" s="141">
        <v>500.00190245927604</v>
      </c>
      <c r="Y12" s="145">
        <v>0.0146</v>
      </c>
      <c r="Z12" s="146">
        <v>0.0729</v>
      </c>
      <c r="AA12" s="150">
        <v>10.6</v>
      </c>
      <c r="AB12" s="148">
        <v>0.0267</v>
      </c>
      <c r="AC12" s="149">
        <v>0.1337</v>
      </c>
      <c r="AD12" s="150">
        <v>30.772</v>
      </c>
      <c r="AE12" s="142">
        <v>0.1304944765088076</v>
      </c>
      <c r="AF12" s="141">
        <v>0.8699631767253841</v>
      </c>
      <c r="AG12" s="142">
        <v>0.14938614440222156</v>
      </c>
      <c r="AH12" s="141">
        <v>0.9959076293481438</v>
      </c>
      <c r="AI12" s="142">
        <v>0.02048192771084336</v>
      </c>
      <c r="AJ12" s="143">
        <v>0.13654618473895574</v>
      </c>
      <c r="AK12" s="142">
        <v>0.07225421637186347</v>
      </c>
      <c r="AL12" s="143">
        <v>0.4816947758124231</v>
      </c>
      <c r="AM12" s="142">
        <v>0.33649999999999997</v>
      </c>
      <c r="AN12" s="143">
        <v>0.6729999999999999</v>
      </c>
      <c r="AO12" s="152">
        <v>67.3</v>
      </c>
      <c r="AP12" s="142">
        <v>0.21758308157099696</v>
      </c>
      <c r="AQ12" s="143">
        <v>0.4351661631419939</v>
      </c>
      <c r="AR12" s="152">
        <v>36.01</v>
      </c>
      <c r="AS12" s="142">
        <v>0.22976066597294484</v>
      </c>
      <c r="AT12" s="143">
        <v>0.4595213319458897</v>
      </c>
      <c r="AU12" s="152">
        <v>44.16</v>
      </c>
      <c r="AV12" s="142">
        <v>0.0</v>
      </c>
      <c r="AW12" s="143">
        <v>0.0</v>
      </c>
      <c r="AX12" s="152">
        <v>0.0</v>
      </c>
      <c r="AY12" s="142">
        <v>0.3059</v>
      </c>
      <c r="AZ12" s="143">
        <v>0.6118</v>
      </c>
      <c r="BA12" s="142">
        <v>0.1930474151545994</v>
      </c>
      <c r="BB12" s="143">
        <v>0.3860948303091988</v>
      </c>
      <c r="BC12" s="152">
        <v>33.003</v>
      </c>
    </row>
    <row r="13" ht="15.75" customHeight="1">
      <c r="A13" s="30" t="s">
        <v>132</v>
      </c>
      <c r="B13" s="30" t="s">
        <v>93</v>
      </c>
      <c r="C13" s="30" t="s">
        <v>220</v>
      </c>
      <c r="D13" s="129">
        <v>61.0</v>
      </c>
      <c r="E13" s="130">
        <v>0.5097</v>
      </c>
      <c r="F13" s="131">
        <v>0.013204678540103727</v>
      </c>
      <c r="G13" s="132">
        <v>0.0775</v>
      </c>
      <c r="H13" s="131">
        <v>0.13910785498489428</v>
      </c>
      <c r="I13" s="133">
        <v>0.15541103017689908</v>
      </c>
      <c r="J13" s="131">
        <v>0.1245248845915371</v>
      </c>
      <c r="K13" s="134">
        <v>6134.0</v>
      </c>
      <c r="L13" s="154">
        <v>40.0</v>
      </c>
      <c r="M13" s="155">
        <v>408.61</v>
      </c>
      <c r="N13" s="155">
        <v>2.3573653846153846</v>
      </c>
      <c r="O13" s="155">
        <v>0.0235</v>
      </c>
      <c r="P13" s="156">
        <v>6.509499999999999</v>
      </c>
      <c r="Q13" s="138">
        <v>0.007839169866289884</v>
      </c>
      <c r="R13" s="139">
        <v>0.015678339732579767</v>
      </c>
      <c r="S13" s="140">
        <v>0.009968755863374203</v>
      </c>
      <c r="T13" s="144">
        <v>35.88752110814713</v>
      </c>
      <c r="U13" s="142">
        <v>0.05818422283422875</v>
      </c>
      <c r="V13" s="143">
        <v>0.1163684456684575</v>
      </c>
      <c r="W13" s="140">
        <v>2.761345374154654</v>
      </c>
      <c r="X13" s="144">
        <v>165.68072244927924</v>
      </c>
      <c r="Y13" s="145">
        <v>0.0218</v>
      </c>
      <c r="Z13" s="146">
        <v>0.109</v>
      </c>
      <c r="AA13" s="150">
        <v>15.86</v>
      </c>
      <c r="AB13" s="148">
        <v>0.0568</v>
      </c>
      <c r="AC13" s="149">
        <v>0.2841</v>
      </c>
      <c r="AD13" s="150">
        <v>65.411</v>
      </c>
      <c r="AE13" s="142">
        <v>0.1233303912076246</v>
      </c>
      <c r="AF13" s="143">
        <v>0.8222026080508307</v>
      </c>
      <c r="AG13" s="142">
        <v>0.11949999126991809</v>
      </c>
      <c r="AH13" s="143">
        <v>0.7966666084661206</v>
      </c>
      <c r="AI13" s="142">
        <v>0.03167006109979632</v>
      </c>
      <c r="AJ13" s="143">
        <v>0.21113374066530885</v>
      </c>
      <c r="AK13" s="142">
        <v>0.0342627345844504</v>
      </c>
      <c r="AL13" s="143">
        <v>0.2284182305630027</v>
      </c>
      <c r="AM13" s="142">
        <v>0.3985</v>
      </c>
      <c r="AN13" s="141">
        <v>0.797</v>
      </c>
      <c r="AO13" s="152">
        <v>79.7</v>
      </c>
      <c r="AP13" s="142">
        <v>0.2970392749244713</v>
      </c>
      <c r="AQ13" s="143">
        <v>0.5940785498489426</v>
      </c>
      <c r="AR13" s="152">
        <v>49.16</v>
      </c>
      <c r="AS13" s="142">
        <v>0.27705515088449534</v>
      </c>
      <c r="AT13" s="143">
        <v>0.5541103017689907</v>
      </c>
      <c r="AU13" s="141">
        <v>53.25</v>
      </c>
      <c r="AV13" s="142">
        <v>0.5</v>
      </c>
      <c r="AW13" s="141">
        <v>1.0</v>
      </c>
      <c r="AX13" s="152">
        <v>2.0</v>
      </c>
      <c r="AY13" s="142">
        <v>0.35295</v>
      </c>
      <c r="AZ13" s="143">
        <v>0.7059</v>
      </c>
      <c r="BA13" s="142">
        <v>0.2696744229576855</v>
      </c>
      <c r="BB13" s="143">
        <v>0.539348845915371</v>
      </c>
      <c r="BC13" s="152">
        <v>46.103</v>
      </c>
    </row>
    <row r="14" ht="15.75" customHeight="1">
      <c r="A14" s="30" t="s">
        <v>91</v>
      </c>
      <c r="B14" s="30" t="s">
        <v>71</v>
      </c>
      <c r="C14" s="30" t="s">
        <v>220</v>
      </c>
      <c r="D14" s="129">
        <v>25.0</v>
      </c>
      <c r="E14" s="153">
        <v>0.636</v>
      </c>
      <c r="F14" s="131">
        <v>0.01503959685499792</v>
      </c>
      <c r="G14" s="153">
        <v>0.1128</v>
      </c>
      <c r="H14" s="133">
        <v>0.17930181268882178</v>
      </c>
      <c r="I14" s="133">
        <v>0.18918834547346514</v>
      </c>
      <c r="J14" s="133">
        <v>0.1397425861322664</v>
      </c>
      <c r="K14" s="158">
        <v>43814.0</v>
      </c>
      <c r="L14" s="154">
        <v>38.0</v>
      </c>
      <c r="M14" s="155">
        <v>2513.92</v>
      </c>
      <c r="N14" s="155">
        <v>15.266720647773282</v>
      </c>
      <c r="O14" s="155">
        <v>1.478975</v>
      </c>
      <c r="P14" s="156">
        <v>32.97231916666667</v>
      </c>
      <c r="Q14" s="138">
        <v>8.066701031429821E-4</v>
      </c>
      <c r="R14" s="139">
        <v>0.0016133402062859642</v>
      </c>
      <c r="S14" s="140">
        <v>0.0968757491619993</v>
      </c>
      <c r="T14" s="144">
        <v>348.7526969831975</v>
      </c>
      <c r="U14" s="142">
        <v>0.07439131417184662</v>
      </c>
      <c r="V14" s="141">
        <v>0.14878262834369324</v>
      </c>
      <c r="W14" s="140">
        <v>2.159751260757878</v>
      </c>
      <c r="X14" s="144">
        <v>129.58507564547267</v>
      </c>
      <c r="Y14" s="145">
        <v>0.0807</v>
      </c>
      <c r="Z14" s="146">
        <v>0.4036</v>
      </c>
      <c r="AA14" s="147">
        <v>58.71</v>
      </c>
      <c r="AB14" s="148">
        <v>0.0852</v>
      </c>
      <c r="AC14" s="149">
        <v>0.426</v>
      </c>
      <c r="AD14" s="147">
        <v>98.068</v>
      </c>
      <c r="AE14" s="142">
        <v>0.1452345188786817</v>
      </c>
      <c r="AF14" s="141">
        <v>0.968230125857878</v>
      </c>
      <c r="AG14" s="142">
        <v>0.14886548220090964</v>
      </c>
      <c r="AH14" s="141">
        <v>0.9924365480060643</v>
      </c>
      <c r="AI14" s="142">
        <v>0.06178652379971149</v>
      </c>
      <c r="AJ14" s="143">
        <v>0.4119101586647433</v>
      </c>
      <c r="AK14" s="142">
        <v>0.04199426454773571</v>
      </c>
      <c r="AL14" s="143">
        <v>0.2799617636515714</v>
      </c>
      <c r="AM14" s="142">
        <v>0.46950000000000003</v>
      </c>
      <c r="AN14" s="141">
        <v>0.9390000000000001</v>
      </c>
      <c r="AO14" s="152">
        <v>93.9</v>
      </c>
      <c r="AP14" s="142">
        <v>0.42700906344410877</v>
      </c>
      <c r="AQ14" s="141">
        <v>0.8540181268882175</v>
      </c>
      <c r="AR14" s="152">
        <v>70.67</v>
      </c>
      <c r="AS14" s="142">
        <v>0.4459417273673257</v>
      </c>
      <c r="AT14" s="143">
        <v>0.8918834547346514</v>
      </c>
      <c r="AU14" s="141">
        <v>85.71</v>
      </c>
      <c r="AV14" s="142">
        <v>0.5</v>
      </c>
      <c r="AW14" s="141">
        <v>1.0</v>
      </c>
      <c r="AX14" s="152">
        <v>2.0</v>
      </c>
      <c r="AY14" s="142">
        <v>0.3294</v>
      </c>
      <c r="AZ14" s="143">
        <v>0.6588</v>
      </c>
      <c r="BA14" s="142">
        <v>0.36931293066133203</v>
      </c>
      <c r="BB14" s="141">
        <v>0.7386258613226641</v>
      </c>
      <c r="BC14" s="152">
        <v>63.137</v>
      </c>
    </row>
    <row r="15" ht="15.75" customHeight="1">
      <c r="A15" s="30" t="s">
        <v>161</v>
      </c>
      <c r="B15" s="30" t="s">
        <v>111</v>
      </c>
      <c r="C15" s="30" t="s">
        <v>111</v>
      </c>
      <c r="D15" s="129">
        <v>85.0</v>
      </c>
      <c r="E15" s="130">
        <v>0.4376</v>
      </c>
      <c r="F15" s="131">
        <v>0.007480340516770265</v>
      </c>
      <c r="G15" s="132">
        <v>0.0806</v>
      </c>
      <c r="H15" s="131">
        <v>0.12297462235649546</v>
      </c>
      <c r="I15" s="131">
        <v>0.12972944849115506</v>
      </c>
      <c r="J15" s="131">
        <v>0.0968810697364265</v>
      </c>
      <c r="K15" s="134">
        <v>3322.0</v>
      </c>
      <c r="L15" s="154">
        <v>44.0</v>
      </c>
      <c r="M15" s="155">
        <v>526.34</v>
      </c>
      <c r="N15" s="155">
        <v>2.760524475524476</v>
      </c>
      <c r="O15" s="155">
        <v>0.8664456</v>
      </c>
      <c r="P15" s="156">
        <v>11.937871600000001</v>
      </c>
      <c r="Q15" s="138">
        <v>2.489782080233493E-4</v>
      </c>
      <c r="R15" s="139">
        <v>4.979564160466986E-4</v>
      </c>
      <c r="S15" s="140">
        <v>0.31386992134361813</v>
      </c>
      <c r="T15" s="141">
        <v>1129.9317168370253</v>
      </c>
      <c r="U15" s="142">
        <v>0.03715272437582797</v>
      </c>
      <c r="V15" s="143">
        <v>0.07430544875165594</v>
      </c>
      <c r="W15" s="140">
        <v>4.3244940249015205</v>
      </c>
      <c r="X15" s="144">
        <v>259.4696414940912</v>
      </c>
      <c r="Y15" s="145">
        <v>0.0262</v>
      </c>
      <c r="Z15" s="146">
        <v>0.1312</v>
      </c>
      <c r="AA15" s="150">
        <v>19.09</v>
      </c>
      <c r="AB15" s="148">
        <v>0.0186</v>
      </c>
      <c r="AC15" s="149">
        <v>0.0931</v>
      </c>
      <c r="AD15" s="150">
        <v>21.431</v>
      </c>
      <c r="AE15" s="142">
        <v>0.11505481029297354</v>
      </c>
      <c r="AF15" s="143">
        <v>0.7670320686198236</v>
      </c>
      <c r="AG15" s="142">
        <v>0.14266489596228524</v>
      </c>
      <c r="AH15" s="141">
        <v>0.951099306415235</v>
      </c>
      <c r="AI15" s="142">
        <v>0.017833876221498353</v>
      </c>
      <c r="AJ15" s="143">
        <v>0.11889250814332235</v>
      </c>
      <c r="AK15" s="142">
        <v>0.08245508982035928</v>
      </c>
      <c r="AL15" s="151">
        <v>0.5497005988023952</v>
      </c>
      <c r="AM15" s="142">
        <v>0.39299999999999996</v>
      </c>
      <c r="AN15" s="141">
        <v>0.7859999999999999</v>
      </c>
      <c r="AO15" s="152">
        <v>78.6</v>
      </c>
      <c r="AP15" s="142">
        <v>0.22187311178247734</v>
      </c>
      <c r="AQ15" s="143">
        <v>0.4437462235649547</v>
      </c>
      <c r="AR15" s="152">
        <v>36.72</v>
      </c>
      <c r="AS15" s="142">
        <v>0.14864724245577524</v>
      </c>
      <c r="AT15" s="143">
        <v>0.29729448491155047</v>
      </c>
      <c r="AU15" s="152">
        <v>28.57</v>
      </c>
      <c r="AV15" s="142">
        <v>0.5</v>
      </c>
      <c r="AW15" s="141">
        <v>1.0</v>
      </c>
      <c r="AX15" s="152">
        <v>2.0</v>
      </c>
      <c r="AY15" s="142">
        <v>0.2912</v>
      </c>
      <c r="AZ15" s="143">
        <v>0.5824</v>
      </c>
      <c r="BA15" s="142">
        <v>0.19320534868213246</v>
      </c>
      <c r="BB15" s="143">
        <v>0.3864106973642649</v>
      </c>
      <c r="BC15" s="152">
        <v>33.03</v>
      </c>
    </row>
    <row r="16" ht="15.75" customHeight="1">
      <c r="A16" s="160" t="s">
        <v>149</v>
      </c>
      <c r="B16" s="30" t="s">
        <v>84</v>
      </c>
      <c r="C16" s="30" t="s">
        <v>220</v>
      </c>
      <c r="D16" s="129">
        <v>75.0</v>
      </c>
      <c r="E16" s="130">
        <v>0.4777</v>
      </c>
      <c r="F16" s="161">
        <v>0.01698172084676129</v>
      </c>
      <c r="G16" s="132">
        <v>0.0822</v>
      </c>
      <c r="H16" s="162">
        <v>0.13122900302114804</v>
      </c>
      <c r="I16" s="161">
        <v>0.15135275754422478</v>
      </c>
      <c r="J16" s="162">
        <v>0.09593807683758585</v>
      </c>
      <c r="K16" s="163">
        <v>5762.0</v>
      </c>
      <c r="L16" s="164">
        <v>40.0</v>
      </c>
      <c r="M16" s="164">
        <v>613.71</v>
      </c>
      <c r="N16" s="165">
        <v>3.5406346153846155</v>
      </c>
      <c r="O16" s="165">
        <v>0.6310491666666667</v>
      </c>
      <c r="P16" s="166">
        <v>6.7344764249999995</v>
      </c>
      <c r="Q16" s="167">
        <v>4.3845895941374265E-4</v>
      </c>
      <c r="R16" s="168">
        <v>8.769179188274853E-4</v>
      </c>
      <c r="S16" s="169">
        <v>0.17823052509419032</v>
      </c>
      <c r="T16" s="170">
        <v>641.6298903390851</v>
      </c>
      <c r="U16" s="171">
        <v>0.08447014527439269</v>
      </c>
      <c r="V16" s="170">
        <v>0.16894029054878537</v>
      </c>
      <c r="W16" s="169">
        <v>1.9020534894331196</v>
      </c>
      <c r="X16" s="172">
        <v>114.12320936598718</v>
      </c>
      <c r="Y16" s="145">
        <v>0.0472</v>
      </c>
      <c r="Z16" s="146">
        <v>0.2361</v>
      </c>
      <c r="AA16" s="150">
        <v>34.34</v>
      </c>
      <c r="AB16" s="148">
        <v>0.0347</v>
      </c>
      <c r="AC16" s="149">
        <v>0.1735</v>
      </c>
      <c r="AD16" s="150">
        <v>39.941</v>
      </c>
      <c r="AE16" s="171">
        <v>0.11457006173324912</v>
      </c>
      <c r="AF16" s="173">
        <v>0.7638004115549941</v>
      </c>
      <c r="AG16" s="171">
        <v>0.13857956760869208</v>
      </c>
      <c r="AH16" s="170">
        <v>0.9238637840579473</v>
      </c>
      <c r="AI16" s="171">
        <v>0.010888554216867454</v>
      </c>
      <c r="AJ16" s="173">
        <v>0.07259036144578303</v>
      </c>
      <c r="AK16" s="171">
        <v>0.06493610223642172</v>
      </c>
      <c r="AL16" s="173">
        <v>0.4329073482428115</v>
      </c>
      <c r="AM16" s="171">
        <v>0.40399999999999997</v>
      </c>
      <c r="AN16" s="170">
        <v>0.8079999999999999</v>
      </c>
      <c r="AO16" s="169">
        <v>80.8</v>
      </c>
      <c r="AP16" s="171">
        <v>0.25214501510574017</v>
      </c>
      <c r="AQ16" s="173">
        <v>0.5042900302114803</v>
      </c>
      <c r="AR16" s="169">
        <v>41.73</v>
      </c>
      <c r="AS16" s="171">
        <v>0.25676378772112385</v>
      </c>
      <c r="AT16" s="173">
        <v>0.5135275754422477</v>
      </c>
      <c r="AU16" s="169">
        <v>49.35</v>
      </c>
      <c r="AV16" s="171">
        <v>0.5</v>
      </c>
      <c r="AW16" s="170">
        <v>1.0</v>
      </c>
      <c r="AX16" s="169">
        <v>2.0</v>
      </c>
      <c r="AY16" s="171">
        <v>0.26765</v>
      </c>
      <c r="AZ16" s="173">
        <v>0.5353</v>
      </c>
      <c r="BA16" s="171">
        <v>0.2120403841879292</v>
      </c>
      <c r="BB16" s="173">
        <v>0.4240807683758584</v>
      </c>
      <c r="BC16" s="169">
        <v>36.25</v>
      </c>
    </row>
    <row r="17" ht="15.75" customHeight="1">
      <c r="A17" s="157" t="s">
        <v>125</v>
      </c>
      <c r="B17" s="30" t="s">
        <v>111</v>
      </c>
      <c r="C17" s="30" t="s">
        <v>111</v>
      </c>
      <c r="D17" s="129">
        <v>56.0</v>
      </c>
      <c r="E17" s="153">
        <v>0.5369</v>
      </c>
      <c r="F17" s="131">
        <v>0.004848806540759185</v>
      </c>
      <c r="G17" s="153">
        <v>0.109</v>
      </c>
      <c r="H17" s="131">
        <v>0.13182386706948643</v>
      </c>
      <c r="I17" s="133">
        <v>0.14864724245577524</v>
      </c>
      <c r="J17" s="133">
        <v>0.1425870885246669</v>
      </c>
      <c r="K17" s="174">
        <v>6450.0</v>
      </c>
      <c r="L17" s="154">
        <v>44.0</v>
      </c>
      <c r="M17" s="155">
        <v>353.11</v>
      </c>
      <c r="N17" s="155">
        <v>1.8519755244755247</v>
      </c>
      <c r="O17" s="155">
        <v>0.18106259192999996</v>
      </c>
      <c r="P17" s="156">
        <v>12.691594499999999</v>
      </c>
      <c r="Q17" s="138">
        <v>7.993142308806458E-4</v>
      </c>
      <c r="R17" s="139">
        <v>0.0015986284617612917</v>
      </c>
      <c r="S17" s="140">
        <v>0.09776727042938457</v>
      </c>
      <c r="T17" s="144">
        <v>351.9621735457845</v>
      </c>
      <c r="U17" s="142">
        <v>0.023444718472915276</v>
      </c>
      <c r="V17" s="143">
        <v>0.04688943694583055</v>
      </c>
      <c r="W17" s="140">
        <v>6.853003364390698</v>
      </c>
      <c r="X17" s="141">
        <v>411.1802018634419</v>
      </c>
      <c r="Y17" s="145">
        <v>0.0396</v>
      </c>
      <c r="Z17" s="146">
        <v>0.1978</v>
      </c>
      <c r="AA17" s="150">
        <v>28.77</v>
      </c>
      <c r="AB17" s="148">
        <v>0.0632</v>
      </c>
      <c r="AC17" s="149">
        <v>0.316</v>
      </c>
      <c r="AD17" s="147">
        <v>72.756</v>
      </c>
      <c r="AE17" s="142">
        <v>0.1479822212763442</v>
      </c>
      <c r="AF17" s="141">
        <v>0.9865481418422947</v>
      </c>
      <c r="AG17" s="142">
        <v>0.15</v>
      </c>
      <c r="AH17" s="141">
        <v>1.0</v>
      </c>
      <c r="AI17" s="142">
        <v>0.04042303172737952</v>
      </c>
      <c r="AJ17" s="143">
        <v>0.26948687818253014</v>
      </c>
      <c r="AK17" s="142">
        <v>0.10374672161858373</v>
      </c>
      <c r="AL17" s="151">
        <v>0.6916448107905582</v>
      </c>
      <c r="AM17" s="142">
        <v>0.35350000000000004</v>
      </c>
      <c r="AN17" s="143">
        <v>0.7070000000000001</v>
      </c>
      <c r="AO17" s="152">
        <v>70.7</v>
      </c>
      <c r="AP17" s="142">
        <v>0.305619335347432</v>
      </c>
      <c r="AQ17" s="143">
        <v>0.611238670694864</v>
      </c>
      <c r="AR17" s="152">
        <v>50.58</v>
      </c>
      <c r="AS17" s="142">
        <v>0.24323621227887618</v>
      </c>
      <c r="AT17" s="143">
        <v>0.48647242455775236</v>
      </c>
      <c r="AU17" s="152">
        <v>46.75</v>
      </c>
      <c r="AV17" s="142">
        <v>0.5</v>
      </c>
      <c r="AW17" s="141">
        <v>1.0</v>
      </c>
      <c r="AX17" s="152">
        <v>2.0</v>
      </c>
      <c r="AY17" s="142">
        <v>0.4353</v>
      </c>
      <c r="AZ17" s="141">
        <v>0.8706</v>
      </c>
      <c r="BA17" s="142">
        <v>0.2776354426233344</v>
      </c>
      <c r="BB17" s="143">
        <v>0.5552708852466688</v>
      </c>
      <c r="BC17" s="152">
        <v>47.464</v>
      </c>
    </row>
    <row r="18" ht="15.75" customHeight="1">
      <c r="A18" s="157" t="s">
        <v>113</v>
      </c>
      <c r="B18" s="30" t="s">
        <v>93</v>
      </c>
      <c r="C18" s="30" t="s">
        <v>220</v>
      </c>
      <c r="D18" s="129">
        <v>45.0</v>
      </c>
      <c r="E18" s="153">
        <v>0.5664</v>
      </c>
      <c r="F18" s="133">
        <v>0.023710239746402552</v>
      </c>
      <c r="G18" s="153">
        <v>0.1182</v>
      </c>
      <c r="H18" s="131">
        <v>0.13320151057401813</v>
      </c>
      <c r="I18" s="133">
        <v>0.15405827263267433</v>
      </c>
      <c r="J18" s="133">
        <v>0.13721980533230385</v>
      </c>
      <c r="K18" s="174">
        <v>9826.0</v>
      </c>
      <c r="L18" s="154">
        <v>40.0</v>
      </c>
      <c r="M18" s="155">
        <v>657.38</v>
      </c>
      <c r="N18" s="155">
        <v>3.792576923076923</v>
      </c>
      <c r="O18" s="155">
        <v>0.6280142136060001</v>
      </c>
      <c r="P18" s="156">
        <v>5.160439654424999</v>
      </c>
      <c r="Q18" s="138">
        <v>4.719282338683834E-4</v>
      </c>
      <c r="R18" s="139">
        <v>9.438564677367668E-4</v>
      </c>
      <c r="S18" s="140">
        <v>0.16559036938306615</v>
      </c>
      <c r="T18" s="144">
        <v>596.1253297790381</v>
      </c>
      <c r="U18" s="142">
        <v>0.11807927049814437</v>
      </c>
      <c r="V18" s="141">
        <v>0.23615854099628875</v>
      </c>
      <c r="W18" s="140">
        <v>1.3606684212586326</v>
      </c>
      <c r="X18" s="144">
        <v>81.64010527551795</v>
      </c>
      <c r="Y18" s="145">
        <v>0.1108</v>
      </c>
      <c r="Z18" s="146">
        <v>0.5542</v>
      </c>
      <c r="AA18" s="147">
        <v>80.62</v>
      </c>
      <c r="AB18" s="148">
        <v>0.0601</v>
      </c>
      <c r="AC18" s="149">
        <v>0.3005</v>
      </c>
      <c r="AD18" s="150">
        <v>69.188</v>
      </c>
      <c r="AE18" s="142">
        <v>0.13920287281607752</v>
      </c>
      <c r="AF18" s="141">
        <v>0.9280191521071834</v>
      </c>
      <c r="AG18" s="142">
        <v>0.14459392219037637</v>
      </c>
      <c r="AH18" s="141">
        <v>0.9639594812691759</v>
      </c>
      <c r="AI18" s="142">
        <v>0.08109416251100028</v>
      </c>
      <c r="AJ18" s="151">
        <v>0.5406277500733352</v>
      </c>
      <c r="AK18" s="142">
        <v>0.05506329113924051</v>
      </c>
      <c r="AL18" s="143">
        <v>0.3670886075949367</v>
      </c>
      <c r="AM18" s="142">
        <v>0.3335</v>
      </c>
      <c r="AN18" s="143">
        <v>0.667</v>
      </c>
      <c r="AO18" s="152">
        <v>66.7</v>
      </c>
      <c r="AP18" s="142">
        <v>0.33250755287009065</v>
      </c>
      <c r="AQ18" s="141">
        <v>0.6650151057401813</v>
      </c>
      <c r="AR18" s="152">
        <v>55.03</v>
      </c>
      <c r="AS18" s="142">
        <v>0.27029136316337155</v>
      </c>
      <c r="AT18" s="143">
        <v>0.5405827263267431</v>
      </c>
      <c r="AU18" s="141">
        <v>51.95</v>
      </c>
      <c r="AV18" s="142">
        <v>0.5</v>
      </c>
      <c r="AW18" s="141">
        <v>1.0</v>
      </c>
      <c r="AX18" s="152">
        <v>2.0</v>
      </c>
      <c r="AY18" s="142">
        <v>0.3853</v>
      </c>
      <c r="AZ18" s="141">
        <v>0.7706</v>
      </c>
      <c r="BA18" s="142">
        <v>0.3007990266615192</v>
      </c>
      <c r="BB18" s="141">
        <v>0.6015980533230384</v>
      </c>
      <c r="BC18" s="152">
        <v>51.424</v>
      </c>
    </row>
    <row r="19" ht="15.75" customHeight="1">
      <c r="A19" s="30" t="s">
        <v>185</v>
      </c>
      <c r="B19" s="30" t="s">
        <v>69</v>
      </c>
      <c r="C19" s="30" t="s">
        <v>222</v>
      </c>
      <c r="D19" s="129">
        <v>108.0</v>
      </c>
      <c r="E19" s="130">
        <v>0.2787</v>
      </c>
      <c r="F19" s="131">
        <v>0.0027648078184580333</v>
      </c>
      <c r="G19" s="132">
        <v>0.0638</v>
      </c>
      <c r="H19" s="131">
        <v>0.1130166163141994</v>
      </c>
      <c r="I19" s="131">
        <v>0.016212278876170657</v>
      </c>
      <c r="J19" s="131">
        <v>0.08289455784461681</v>
      </c>
      <c r="K19" s="174">
        <v>1572.0</v>
      </c>
      <c r="L19" s="154">
        <v>48.0</v>
      </c>
      <c r="M19" s="155">
        <v>216.18</v>
      </c>
      <c r="N19" s="155">
        <v>1.039326923076923</v>
      </c>
      <c r="O19" s="155">
        <v>0.1</v>
      </c>
      <c r="P19" s="156">
        <v>12.833333333333334</v>
      </c>
      <c r="Q19" s="138">
        <v>8.122004260342349E-4</v>
      </c>
      <c r="R19" s="139">
        <v>0.0016244008520684698</v>
      </c>
      <c r="S19" s="140">
        <v>0.09621611619946341</v>
      </c>
      <c r="T19" s="144">
        <v>346.37801831806826</v>
      </c>
      <c r="U19" s="142">
        <v>0.013011838666255932</v>
      </c>
      <c r="V19" s="143">
        <v>0.026023677332511864</v>
      </c>
      <c r="W19" s="140">
        <v>12.347734912264471</v>
      </c>
      <c r="X19" s="141">
        <v>740.8640947358683</v>
      </c>
      <c r="Y19" s="145">
        <v>0.026</v>
      </c>
      <c r="Z19" s="146">
        <v>0.1298</v>
      </c>
      <c r="AA19" s="150">
        <v>18.88</v>
      </c>
      <c r="AB19" s="148">
        <v>0.0212</v>
      </c>
      <c r="AC19" s="149">
        <v>0.1061</v>
      </c>
      <c r="AD19" s="150">
        <v>24.415</v>
      </c>
      <c r="AE19" s="142">
        <v>0.12357941968554705</v>
      </c>
      <c r="AF19" s="143">
        <v>0.823862797903647</v>
      </c>
      <c r="AG19" s="142">
        <v>0.10974244664761378</v>
      </c>
      <c r="AH19" s="143">
        <v>0.7316163109840919</v>
      </c>
      <c r="AI19" s="142">
        <v>0.03777043269230767</v>
      </c>
      <c r="AJ19" s="143">
        <v>0.25180288461538447</v>
      </c>
      <c r="AK19" s="142">
        <v>9.154929577464717E-4</v>
      </c>
      <c r="AL19" s="143">
        <v>0.006103286384976478</v>
      </c>
      <c r="AM19" s="142">
        <v>0.3475</v>
      </c>
      <c r="AN19" s="143">
        <v>0.695</v>
      </c>
      <c r="AO19" s="152">
        <v>69.5</v>
      </c>
      <c r="AP19" s="142">
        <v>0.21758308157099696</v>
      </c>
      <c r="AQ19" s="143">
        <v>0.4351661631419939</v>
      </c>
      <c r="AR19" s="152">
        <v>36.01</v>
      </c>
      <c r="AS19" s="142">
        <v>0.08106139438085329</v>
      </c>
      <c r="AT19" s="143">
        <v>0.16212278876170658</v>
      </c>
      <c r="AU19" s="152">
        <v>15.58</v>
      </c>
      <c r="AV19" s="142">
        <v>0.0</v>
      </c>
      <c r="AW19" s="143">
        <v>0.0</v>
      </c>
      <c r="AX19" s="152">
        <v>0.0</v>
      </c>
      <c r="AY19" s="142">
        <v>0.22645</v>
      </c>
      <c r="AZ19" s="143">
        <v>0.4529</v>
      </c>
      <c r="BA19" s="142">
        <v>0.18802278922308402</v>
      </c>
      <c r="BB19" s="143">
        <v>0.37604557844616804</v>
      </c>
      <c r="BC19" s="152">
        <v>32.144</v>
      </c>
    </row>
    <row r="20" ht="15.75" customHeight="1">
      <c r="A20" s="30" t="s">
        <v>186</v>
      </c>
      <c r="B20" s="30" t="s">
        <v>183</v>
      </c>
      <c r="C20" s="30" t="s">
        <v>221</v>
      </c>
      <c r="D20" s="129">
        <v>109.0</v>
      </c>
      <c r="E20" s="130">
        <v>0.2765</v>
      </c>
      <c r="F20" s="131">
        <v>0.0013721011998354036</v>
      </c>
      <c r="G20" s="132">
        <v>0.0943</v>
      </c>
      <c r="H20" s="131">
        <v>0.0649845921450151</v>
      </c>
      <c r="I20" s="131">
        <v>0.03378772112382935</v>
      </c>
      <c r="J20" s="131">
        <v>0.08197968787655448</v>
      </c>
      <c r="K20" s="174">
        <v>1493.0</v>
      </c>
      <c r="L20" s="154">
        <v>48.0</v>
      </c>
      <c r="M20" s="155">
        <v>239.03</v>
      </c>
      <c r="N20" s="155">
        <v>1.1491826923076922</v>
      </c>
      <c r="O20" s="155">
        <v>0.602082</v>
      </c>
      <c r="P20" s="156">
        <v>27.510927900000002</v>
      </c>
      <c r="Q20" s="138">
        <v>1.4915728455116325E-4</v>
      </c>
      <c r="R20" s="139">
        <v>2.983145691023265E-4</v>
      </c>
      <c r="S20" s="140">
        <v>0.52392191775091</v>
      </c>
      <c r="T20" s="141">
        <v>1886.118903903276</v>
      </c>
      <c r="U20" s="142">
        <v>0.006711348714625854</v>
      </c>
      <c r="V20" s="143">
        <v>0.013422697429251708</v>
      </c>
      <c r="W20" s="140">
        <v>23.93955990126763</v>
      </c>
      <c r="X20" s="141">
        <v>1436.3735940760578</v>
      </c>
      <c r="Y20" s="145">
        <v>0.0268</v>
      </c>
      <c r="Z20" s="146">
        <v>0.134</v>
      </c>
      <c r="AA20" s="150">
        <v>19.5</v>
      </c>
      <c r="AB20" s="148">
        <v>0.0102</v>
      </c>
      <c r="AC20" s="149">
        <v>0.051</v>
      </c>
      <c r="AD20" s="150">
        <v>11.733</v>
      </c>
      <c r="AE20" s="142">
        <v>0.11487175354967853</v>
      </c>
      <c r="AF20" s="143">
        <v>0.7658116903311902</v>
      </c>
      <c r="AG20" s="142">
        <v>0.06908965903921346</v>
      </c>
      <c r="AH20" s="143">
        <v>0.46059772692808976</v>
      </c>
      <c r="AI20" s="142">
        <v>0.15</v>
      </c>
      <c r="AJ20" s="151">
        <v>1.0</v>
      </c>
      <c r="AK20" s="142">
        <v>0.10074324324324321</v>
      </c>
      <c r="AL20" s="151">
        <v>0.6716216216216214</v>
      </c>
      <c r="AM20" s="142">
        <v>0.1445</v>
      </c>
      <c r="AN20" s="143">
        <v>0.289</v>
      </c>
      <c r="AO20" s="152">
        <v>28.9</v>
      </c>
      <c r="AP20" s="142">
        <v>0.18042296072507552</v>
      </c>
      <c r="AQ20" s="143">
        <v>0.36084592145015104</v>
      </c>
      <c r="AR20" s="152">
        <v>29.86</v>
      </c>
      <c r="AS20" s="142">
        <v>0.16893860561914673</v>
      </c>
      <c r="AT20" s="143">
        <v>0.33787721123829345</v>
      </c>
      <c r="AU20" s="152">
        <v>32.47</v>
      </c>
      <c r="AV20" s="142">
        <v>0.0</v>
      </c>
      <c r="AW20" s="143">
        <v>0.0</v>
      </c>
      <c r="AX20" s="152">
        <v>0.0</v>
      </c>
      <c r="AY20" s="142">
        <v>0.2353</v>
      </c>
      <c r="AZ20" s="143">
        <v>0.4706</v>
      </c>
      <c r="BA20" s="142">
        <v>0.1745984393827724</v>
      </c>
      <c r="BB20" s="143">
        <v>0.3491968787655448</v>
      </c>
      <c r="BC20" s="152">
        <v>29.849</v>
      </c>
    </row>
    <row r="21" ht="15.75" customHeight="1">
      <c r="A21" s="30" t="s">
        <v>86</v>
      </c>
      <c r="B21" s="30" t="s">
        <v>67</v>
      </c>
      <c r="C21" s="30" t="s">
        <v>224</v>
      </c>
      <c r="D21" s="129">
        <v>20.0</v>
      </c>
      <c r="E21" s="153">
        <v>0.6635</v>
      </c>
      <c r="F21" s="133">
        <v>0.018999518653923526</v>
      </c>
      <c r="G21" s="153">
        <v>0.1255</v>
      </c>
      <c r="H21" s="133">
        <v>0.1804377643504532</v>
      </c>
      <c r="I21" s="133">
        <v>0.16891779396462023</v>
      </c>
      <c r="J21" s="133">
        <v>0.16970593338714773</v>
      </c>
      <c r="K21" s="175">
        <v>42080.0</v>
      </c>
      <c r="L21" s="154">
        <v>40.0</v>
      </c>
      <c r="M21" s="155">
        <v>2757.92</v>
      </c>
      <c r="N21" s="155">
        <v>15.911076923076923</v>
      </c>
      <c r="O21" s="155">
        <v>0.795365</v>
      </c>
      <c r="P21" s="156">
        <v>27.3602</v>
      </c>
      <c r="Q21" s="138">
        <v>0.001563306504317464</v>
      </c>
      <c r="R21" s="139">
        <v>0.003126613008634928</v>
      </c>
      <c r="S21" s="140">
        <v>0.04998813115197927</v>
      </c>
      <c r="T21" s="144">
        <v>179.95727214712537</v>
      </c>
      <c r="U21" s="142">
        <v>0.09343428676530016</v>
      </c>
      <c r="V21" s="141">
        <v>0.18686857353060032</v>
      </c>
      <c r="W21" s="140">
        <v>1.7195693372783354</v>
      </c>
      <c r="X21" s="144">
        <v>103.17416023670012</v>
      </c>
      <c r="Y21" s="145">
        <v>0.1156</v>
      </c>
      <c r="Z21" s="146">
        <v>0.5782</v>
      </c>
      <c r="AA21" s="147">
        <v>84.1</v>
      </c>
      <c r="AB21" s="148">
        <v>0.1287</v>
      </c>
      <c r="AC21" s="149">
        <v>0.6434</v>
      </c>
      <c r="AD21" s="147">
        <v>148.124</v>
      </c>
      <c r="AE21" s="142">
        <v>0.12970312637625353</v>
      </c>
      <c r="AF21" s="141">
        <v>0.8646875091750236</v>
      </c>
      <c r="AG21" s="142">
        <v>0.14970194218319338</v>
      </c>
      <c r="AH21" s="141">
        <v>0.9980129478879559</v>
      </c>
      <c r="AI21" s="142">
        <v>0.04082562568008707</v>
      </c>
      <c r="AJ21" s="143">
        <v>0.2721708378672471</v>
      </c>
      <c r="AK21" s="142">
        <v>0.06286512573025148</v>
      </c>
      <c r="AL21" s="143">
        <v>0.41910083820167654</v>
      </c>
      <c r="AM21" s="142">
        <v>0.4495</v>
      </c>
      <c r="AN21" s="141">
        <v>0.899</v>
      </c>
      <c r="AO21" s="152">
        <v>89.9</v>
      </c>
      <c r="AP21" s="142">
        <v>0.4526888217522659</v>
      </c>
      <c r="AQ21" s="141">
        <v>0.9053776435045318</v>
      </c>
      <c r="AR21" s="152">
        <v>74.92</v>
      </c>
      <c r="AS21" s="142">
        <v>0.344588969823101</v>
      </c>
      <c r="AT21" s="143">
        <v>0.689177939646202</v>
      </c>
      <c r="AU21" s="141">
        <v>66.23</v>
      </c>
      <c r="AV21" s="142">
        <v>0.5</v>
      </c>
      <c r="AW21" s="141">
        <v>1.0</v>
      </c>
      <c r="AX21" s="152">
        <v>2.0</v>
      </c>
      <c r="AY21" s="142">
        <v>0.4206</v>
      </c>
      <c r="AZ21" s="141">
        <v>0.8412</v>
      </c>
      <c r="BA21" s="142">
        <v>0.42792966693573864</v>
      </c>
      <c r="BB21" s="141">
        <v>0.8558593338714773</v>
      </c>
      <c r="BC21" s="152">
        <v>73.158</v>
      </c>
    </row>
    <row r="22" ht="15.75" customHeight="1">
      <c r="A22" s="157" t="s">
        <v>110</v>
      </c>
      <c r="B22" s="30" t="s">
        <v>111</v>
      </c>
      <c r="C22" s="30" t="s">
        <v>111</v>
      </c>
      <c r="D22" s="129">
        <v>43.0</v>
      </c>
      <c r="E22" s="153">
        <v>0.5713</v>
      </c>
      <c r="F22" s="131">
        <v>0.00827295867965589</v>
      </c>
      <c r="G22" s="153">
        <v>0.1107</v>
      </c>
      <c r="H22" s="133">
        <v>0.14282930513595168</v>
      </c>
      <c r="I22" s="133">
        <v>0.16216441207075963</v>
      </c>
      <c r="J22" s="133">
        <v>0.14739765217187847</v>
      </c>
      <c r="K22" s="174">
        <v>12612.0</v>
      </c>
      <c r="L22" s="154">
        <v>45.0</v>
      </c>
      <c r="M22" s="155">
        <v>655.2</v>
      </c>
      <c r="N22" s="155">
        <v>3.3600000000000003</v>
      </c>
      <c r="O22" s="155">
        <v>0.23616100000000004</v>
      </c>
      <c r="P22" s="156">
        <v>13.41119538</v>
      </c>
      <c r="Q22" s="138">
        <v>0.0011118395887143677</v>
      </c>
      <c r="R22" s="139">
        <v>0.0022236791774287354</v>
      </c>
      <c r="S22" s="140">
        <v>0.07028601190476191</v>
      </c>
      <c r="T22" s="144">
        <v>253.0296428571429</v>
      </c>
      <c r="U22" s="142">
        <v>0.04025295380956508</v>
      </c>
      <c r="V22" s="143">
        <v>0.08050590761913017</v>
      </c>
      <c r="W22" s="140">
        <v>3.991427196428571</v>
      </c>
      <c r="X22" s="144">
        <v>239.48563178571425</v>
      </c>
      <c r="Y22" s="145">
        <v>0.0258</v>
      </c>
      <c r="Z22" s="146">
        <v>0.1291</v>
      </c>
      <c r="AA22" s="150">
        <v>18.77</v>
      </c>
      <c r="AB22" s="148">
        <v>0.1259</v>
      </c>
      <c r="AC22" s="149">
        <v>0.6295</v>
      </c>
      <c r="AD22" s="147">
        <v>144.93</v>
      </c>
      <c r="AE22" s="142">
        <v>0.1219747735255585</v>
      </c>
      <c r="AF22" s="143">
        <v>0.8131651568370567</v>
      </c>
      <c r="AG22" s="142">
        <v>0.14842803912435956</v>
      </c>
      <c r="AH22" s="141">
        <v>0.9895202608290639</v>
      </c>
      <c r="AI22" s="142">
        <v>0.010374639769452442</v>
      </c>
      <c r="AJ22" s="143">
        <v>0.06916426512968295</v>
      </c>
      <c r="AK22" s="142">
        <v>0.12081329923273655</v>
      </c>
      <c r="AL22" s="151">
        <v>0.8054219948849104</v>
      </c>
      <c r="AM22" s="142">
        <v>0.3875</v>
      </c>
      <c r="AN22" s="141">
        <v>0.775</v>
      </c>
      <c r="AO22" s="152">
        <v>77.5</v>
      </c>
      <c r="AP22" s="142">
        <v>0.3266465256797583</v>
      </c>
      <c r="AQ22" s="141">
        <v>0.6532930513595167</v>
      </c>
      <c r="AR22" s="152">
        <v>54.06</v>
      </c>
      <c r="AS22" s="142">
        <v>0.31082206035379817</v>
      </c>
      <c r="AT22" s="143">
        <v>0.6216441207075963</v>
      </c>
      <c r="AU22" s="141">
        <v>59.74</v>
      </c>
      <c r="AV22" s="142">
        <v>0.5</v>
      </c>
      <c r="AW22" s="141">
        <v>1.0</v>
      </c>
      <c r="AX22" s="152">
        <v>2.0</v>
      </c>
      <c r="AY22" s="142">
        <v>0.42645</v>
      </c>
      <c r="AZ22" s="141">
        <v>0.8529</v>
      </c>
      <c r="BA22" s="142">
        <v>0.31053826085939235</v>
      </c>
      <c r="BB22" s="141">
        <v>0.6210765217187847</v>
      </c>
      <c r="BC22" s="152">
        <v>53.089</v>
      </c>
    </row>
    <row r="23" ht="15.75" customHeight="1">
      <c r="A23" s="157" t="s">
        <v>88</v>
      </c>
      <c r="B23" s="30" t="s">
        <v>62</v>
      </c>
      <c r="C23" s="30" t="s">
        <v>222</v>
      </c>
      <c r="D23" s="129">
        <v>22.0</v>
      </c>
      <c r="E23" s="153">
        <v>0.6529</v>
      </c>
      <c r="F23" s="133">
        <v>0.05022275299827755</v>
      </c>
      <c r="G23" s="153">
        <v>0.1556</v>
      </c>
      <c r="H23" s="131">
        <v>0.13912235649546828</v>
      </c>
      <c r="I23" s="131">
        <v>0.1364828303850156</v>
      </c>
      <c r="J23" s="133">
        <v>0.17140517097766705</v>
      </c>
      <c r="K23" s="174">
        <v>10839.0</v>
      </c>
      <c r="L23" s="154">
        <v>40.0</v>
      </c>
      <c r="M23" s="155">
        <v>1031.74</v>
      </c>
      <c r="N23" s="155">
        <v>5.952346153846154</v>
      </c>
      <c r="O23" s="155">
        <v>0.30156197999999995</v>
      </c>
      <c r="P23" s="156">
        <v>3.8319475</v>
      </c>
      <c r="Q23" s="138">
        <v>0.0015424909639779115</v>
      </c>
      <c r="R23" s="139">
        <v>0.003084981927955823</v>
      </c>
      <c r="S23" s="140">
        <v>0.050662708821990025</v>
      </c>
      <c r="T23" s="144">
        <v>182.3857517591641</v>
      </c>
      <c r="U23" s="142">
        <v>0.24957127402740983</v>
      </c>
      <c r="V23" s="141">
        <v>0.49914254805481967</v>
      </c>
      <c r="W23" s="140">
        <v>0.6437709435839779</v>
      </c>
      <c r="X23" s="144">
        <v>38.62625661503868</v>
      </c>
      <c r="Y23" s="145">
        <v>0.1783</v>
      </c>
      <c r="Z23" s="146">
        <v>0.8914</v>
      </c>
      <c r="AA23" s="147">
        <v>129.67</v>
      </c>
      <c r="AB23" s="148">
        <v>0.13</v>
      </c>
      <c r="AC23" s="149">
        <v>0.6502</v>
      </c>
      <c r="AD23" s="147">
        <v>149.686</v>
      </c>
      <c r="AE23" s="142">
        <v>0.14195500478156658</v>
      </c>
      <c r="AF23" s="141">
        <v>0.9463666985437772</v>
      </c>
      <c r="AG23" s="142">
        <v>0.14881940469376073</v>
      </c>
      <c r="AH23" s="141">
        <v>0.9921293646250716</v>
      </c>
      <c r="AI23" s="142">
        <v>0.11464336324988189</v>
      </c>
      <c r="AJ23" s="151">
        <v>0.7642890883325459</v>
      </c>
      <c r="AK23" s="142">
        <v>0.06438310883398064</v>
      </c>
      <c r="AL23" s="143">
        <v>0.42922072555987095</v>
      </c>
      <c r="AM23" s="142">
        <v>0.3425</v>
      </c>
      <c r="AN23" s="143">
        <v>0.685</v>
      </c>
      <c r="AO23" s="152">
        <v>68.5</v>
      </c>
      <c r="AP23" s="142">
        <v>0.3531117824773414</v>
      </c>
      <c r="AQ23" s="141">
        <v>0.7062235649546827</v>
      </c>
      <c r="AR23" s="152">
        <v>58.44</v>
      </c>
      <c r="AS23" s="142">
        <v>0.18241415192507807</v>
      </c>
      <c r="AT23" s="143">
        <v>0.36482830385015613</v>
      </c>
      <c r="AU23" s="152">
        <v>35.06</v>
      </c>
      <c r="AV23" s="142">
        <v>0.5</v>
      </c>
      <c r="AW23" s="141">
        <v>1.0</v>
      </c>
      <c r="AX23" s="152">
        <v>2.0</v>
      </c>
      <c r="AY23" s="142">
        <v>0.45295</v>
      </c>
      <c r="AZ23" s="141">
        <v>0.9059</v>
      </c>
      <c r="BA23" s="142">
        <v>0.40407585488833514</v>
      </c>
      <c r="BB23" s="141">
        <v>0.8081517097766703</v>
      </c>
      <c r="BC23" s="152">
        <v>69.08</v>
      </c>
    </row>
    <row r="24" ht="15.75" customHeight="1">
      <c r="A24" s="30" t="s">
        <v>136</v>
      </c>
      <c r="B24" s="30" t="s">
        <v>111</v>
      </c>
      <c r="C24" s="30" t="s">
        <v>111</v>
      </c>
      <c r="D24" s="129">
        <v>65.0</v>
      </c>
      <c r="E24" s="130">
        <v>0.5009</v>
      </c>
      <c r="F24" s="131">
        <v>0.0031301621948590028</v>
      </c>
      <c r="G24" s="132">
        <v>0.0929</v>
      </c>
      <c r="H24" s="131">
        <v>0.11976797583081572</v>
      </c>
      <c r="I24" s="133">
        <v>0.14864724245577524</v>
      </c>
      <c r="J24" s="133">
        <v>0.13644028509926415</v>
      </c>
      <c r="K24" s="174">
        <v>5207.0</v>
      </c>
      <c r="L24" s="154">
        <v>48.0</v>
      </c>
      <c r="M24" s="155">
        <v>318.32</v>
      </c>
      <c r="N24" s="155">
        <v>1.5303846153846155</v>
      </c>
      <c r="O24" s="155">
        <v>0.41973795</v>
      </c>
      <c r="P24" s="156">
        <v>16.00180614</v>
      </c>
      <c r="Q24" s="138">
        <v>2.8492685834130804E-4</v>
      </c>
      <c r="R24" s="139">
        <v>5.698537166826161E-4</v>
      </c>
      <c r="S24" s="140">
        <v>0.2742695828097512</v>
      </c>
      <c r="T24" s="141">
        <v>987.3704981151044</v>
      </c>
      <c r="U24" s="142">
        <v>0.015365884115953706</v>
      </c>
      <c r="V24" s="143">
        <v>0.030731768231907413</v>
      </c>
      <c r="W24" s="140">
        <v>10.456068349836642</v>
      </c>
      <c r="X24" s="141">
        <v>627.3641009901985</v>
      </c>
      <c r="Y24" s="145">
        <v>0.0248</v>
      </c>
      <c r="Z24" s="146">
        <v>0.1239</v>
      </c>
      <c r="AA24" s="150">
        <v>18.02</v>
      </c>
      <c r="AB24" s="148">
        <v>0.0362</v>
      </c>
      <c r="AC24" s="149">
        <v>0.1809</v>
      </c>
      <c r="AD24" s="150">
        <v>41.656</v>
      </c>
      <c r="AE24" s="142">
        <v>0.11850113239004721</v>
      </c>
      <c r="AF24" s="143">
        <v>0.7900075492669815</v>
      </c>
      <c r="AG24" s="142">
        <v>0.15</v>
      </c>
      <c r="AH24" s="141">
        <v>1.0</v>
      </c>
      <c r="AI24" s="142">
        <v>0.0</v>
      </c>
      <c r="AJ24" s="143">
        <v>0.0</v>
      </c>
      <c r="AK24" s="142">
        <v>0.1348886532343584</v>
      </c>
      <c r="AL24" s="151">
        <v>0.899257688229056</v>
      </c>
      <c r="AM24" s="142">
        <v>0.316</v>
      </c>
      <c r="AN24" s="143">
        <v>0.632</v>
      </c>
      <c r="AO24" s="152">
        <v>63.2</v>
      </c>
      <c r="AP24" s="142">
        <v>0.28283987915407854</v>
      </c>
      <c r="AQ24" s="143">
        <v>0.5656797583081571</v>
      </c>
      <c r="AR24" s="152">
        <v>46.81</v>
      </c>
      <c r="AS24" s="142">
        <v>0.24323621227887618</v>
      </c>
      <c r="AT24" s="143">
        <v>0.48647242455775236</v>
      </c>
      <c r="AU24" s="152">
        <v>46.75</v>
      </c>
      <c r="AV24" s="142">
        <v>0.5</v>
      </c>
      <c r="AW24" s="141">
        <v>1.0</v>
      </c>
      <c r="AX24" s="152">
        <v>2.0</v>
      </c>
      <c r="AY24" s="142">
        <v>0.38235</v>
      </c>
      <c r="AZ24" s="141">
        <v>0.7647</v>
      </c>
      <c r="BA24" s="142">
        <v>0.2998514254963207</v>
      </c>
      <c r="BB24" s="141">
        <v>0.5997028509926414</v>
      </c>
      <c r="BC24" s="152">
        <v>51.262</v>
      </c>
    </row>
    <row r="25" ht="15.75" customHeight="1">
      <c r="A25" s="176" t="s">
        <v>127</v>
      </c>
      <c r="B25" s="30" t="s">
        <v>128</v>
      </c>
      <c r="C25" s="30" t="s">
        <v>224</v>
      </c>
      <c r="D25" s="129">
        <v>58.0</v>
      </c>
      <c r="E25" s="130">
        <v>0.5265</v>
      </c>
      <c r="F25" s="131">
        <v>0.004486228155416772</v>
      </c>
      <c r="G25" s="132">
        <v>0.0989</v>
      </c>
      <c r="H25" s="133">
        <v>0.14972114803625378</v>
      </c>
      <c r="I25" s="133">
        <v>0.15541103017689908</v>
      </c>
      <c r="J25" s="131">
        <v>0.11802064787842628</v>
      </c>
      <c r="K25" s="174">
        <v>11629.0</v>
      </c>
      <c r="L25" s="154">
        <v>48.0</v>
      </c>
      <c r="M25" s="155">
        <v>762.21</v>
      </c>
      <c r="N25" s="155">
        <v>3.664471153846154</v>
      </c>
      <c r="O25" s="155">
        <v>1.60012244</v>
      </c>
      <c r="P25" s="156">
        <v>26.4584745</v>
      </c>
      <c r="Q25" s="138">
        <v>1.789654212428488E-4</v>
      </c>
      <c r="R25" s="139">
        <v>3.579308424856976E-4</v>
      </c>
      <c r="S25" s="140">
        <v>0.43665848981251887</v>
      </c>
      <c r="T25" s="141">
        <v>1571.9705633250678</v>
      </c>
      <c r="U25" s="142">
        <v>0.022252175355841012</v>
      </c>
      <c r="V25" s="143">
        <v>0.044504350711682024</v>
      </c>
      <c r="W25" s="140">
        <v>7.220270917463692</v>
      </c>
      <c r="X25" s="141">
        <v>433.2162550478215</v>
      </c>
      <c r="Y25" s="145">
        <v>0.0372</v>
      </c>
      <c r="Z25" s="146">
        <v>0.1858</v>
      </c>
      <c r="AA25" s="150">
        <v>27.02</v>
      </c>
      <c r="AB25" s="148">
        <v>0.0359</v>
      </c>
      <c r="AC25" s="149">
        <v>0.1797</v>
      </c>
      <c r="AD25" s="150">
        <v>41.378</v>
      </c>
      <c r="AE25" s="142">
        <v>0.12631663779247257</v>
      </c>
      <c r="AF25" s="143">
        <v>0.8421109186164839</v>
      </c>
      <c r="AG25" s="142">
        <v>0.14845784784098695</v>
      </c>
      <c r="AH25" s="141">
        <v>0.9897189856065798</v>
      </c>
      <c r="AI25" s="142">
        <v>0.08471115537848607</v>
      </c>
      <c r="AJ25" s="151">
        <v>0.5647410358565739</v>
      </c>
      <c r="AK25" s="142">
        <v>0.06176730486008834</v>
      </c>
      <c r="AL25" s="143">
        <v>0.41178203240058897</v>
      </c>
      <c r="AM25" s="142">
        <v>0.4335</v>
      </c>
      <c r="AN25" s="141">
        <v>0.867</v>
      </c>
      <c r="AO25" s="152">
        <v>86.7</v>
      </c>
      <c r="AP25" s="142">
        <v>0.31510574018126886</v>
      </c>
      <c r="AQ25" s="143">
        <v>0.6302114803625377</v>
      </c>
      <c r="AR25" s="152">
        <v>52.15</v>
      </c>
      <c r="AS25" s="142">
        <v>0.27705515088449534</v>
      </c>
      <c r="AT25" s="143">
        <v>0.5541103017689907</v>
      </c>
      <c r="AU25" s="141">
        <v>53.25</v>
      </c>
      <c r="AV25" s="142">
        <v>0.5</v>
      </c>
      <c r="AW25" s="141">
        <v>1.0</v>
      </c>
      <c r="AX25" s="152">
        <v>2.0</v>
      </c>
      <c r="AY25" s="142">
        <v>0.3412</v>
      </c>
      <c r="AZ25" s="143">
        <v>0.6824</v>
      </c>
      <c r="BA25" s="142">
        <v>0.2489032393921314</v>
      </c>
      <c r="BB25" s="143">
        <v>0.4978064787842628</v>
      </c>
      <c r="BC25" s="152">
        <v>42.552</v>
      </c>
    </row>
    <row r="26" ht="15.75" customHeight="1">
      <c r="A26" s="30" t="s">
        <v>169</v>
      </c>
      <c r="B26" s="30" t="s">
        <v>158</v>
      </c>
      <c r="C26" s="30" t="s">
        <v>221</v>
      </c>
      <c r="D26" s="129">
        <v>93.0</v>
      </c>
      <c r="E26" s="130">
        <v>0.3918</v>
      </c>
      <c r="F26" s="131">
        <v>9.820671238119341E-4</v>
      </c>
      <c r="G26" s="132">
        <v>0.0901</v>
      </c>
      <c r="H26" s="131">
        <v>0.08304018126888218</v>
      </c>
      <c r="I26" s="131">
        <v>0.13243496357960458</v>
      </c>
      <c r="J26" s="131">
        <v>0.08524835234385053</v>
      </c>
      <c r="K26" s="174">
        <v>2281.0</v>
      </c>
      <c r="L26" s="154">
        <v>40.0</v>
      </c>
      <c r="M26" s="155">
        <v>153.0</v>
      </c>
      <c r="N26" s="155">
        <v>0.8826923076923077</v>
      </c>
      <c r="O26" s="155">
        <v>1.16532</v>
      </c>
      <c r="P26" s="156">
        <v>29.234207500000004</v>
      </c>
      <c r="Q26" s="138">
        <v>5.919365775226268E-5</v>
      </c>
      <c r="R26" s="139">
        <v>1.1838731550452535E-4</v>
      </c>
      <c r="S26" s="140">
        <v>1.3201882352941177</v>
      </c>
      <c r="T26" s="141">
        <v>4752.677647058824</v>
      </c>
      <c r="U26" s="142">
        <v>0.0048511419613074085</v>
      </c>
      <c r="V26" s="143">
        <v>0.009702283922614817</v>
      </c>
      <c r="W26" s="140">
        <v>33.11936361655774</v>
      </c>
      <c r="X26" s="141">
        <v>1987.1618169934645</v>
      </c>
      <c r="Y26" s="145">
        <v>0.0231</v>
      </c>
      <c r="Z26" s="146">
        <v>0.1153</v>
      </c>
      <c r="AA26" s="150">
        <v>16.77</v>
      </c>
      <c r="AB26" s="148">
        <v>0.0271</v>
      </c>
      <c r="AC26" s="149">
        <v>0.1357</v>
      </c>
      <c r="AD26" s="150">
        <v>31.252</v>
      </c>
      <c r="AE26" s="142">
        <v>0.09829804763675266</v>
      </c>
      <c r="AF26" s="143">
        <v>0.6553203175783511</v>
      </c>
      <c r="AG26" s="142">
        <v>0.09728835339010637</v>
      </c>
      <c r="AH26" s="143">
        <v>0.6485890226007092</v>
      </c>
      <c r="AI26" s="142">
        <v>0.05474203338391501</v>
      </c>
      <c r="AJ26" s="143">
        <v>0.3649468892261001</v>
      </c>
      <c r="AK26" s="142">
        <v>0.15</v>
      </c>
      <c r="AL26" s="151">
        <v>1.0</v>
      </c>
      <c r="AM26" s="142">
        <v>0.22649999999999998</v>
      </c>
      <c r="AN26" s="143">
        <v>0.45299999999999996</v>
      </c>
      <c r="AO26" s="152">
        <v>45.3</v>
      </c>
      <c r="AP26" s="142">
        <v>0.1887009063444109</v>
      </c>
      <c r="AQ26" s="143">
        <v>0.3774018126888218</v>
      </c>
      <c r="AR26" s="152">
        <v>31.23</v>
      </c>
      <c r="AS26" s="142">
        <v>0.1621748178980229</v>
      </c>
      <c r="AT26" s="143">
        <v>0.3243496357960458</v>
      </c>
      <c r="AU26" s="152">
        <v>31.17</v>
      </c>
      <c r="AV26" s="142">
        <v>0.5</v>
      </c>
      <c r="AW26" s="141">
        <v>1.0</v>
      </c>
      <c r="AX26" s="152">
        <v>2.0</v>
      </c>
      <c r="AY26" s="142">
        <v>0.22645</v>
      </c>
      <c r="AZ26" s="143">
        <v>0.4529</v>
      </c>
      <c r="BA26" s="142">
        <v>0.19979176171925267</v>
      </c>
      <c r="BB26" s="143">
        <v>0.39958352343850534</v>
      </c>
      <c r="BC26" s="152">
        <v>34.156</v>
      </c>
    </row>
    <row r="27" ht="15.75" customHeight="1">
      <c r="A27" s="157" t="s">
        <v>104</v>
      </c>
      <c r="B27" s="30" t="s">
        <v>84</v>
      </c>
      <c r="C27" s="30" t="s">
        <v>220</v>
      </c>
      <c r="D27" s="129">
        <v>37.0</v>
      </c>
      <c r="E27" s="153">
        <v>0.5932</v>
      </c>
      <c r="F27" s="131">
        <v>0.011600779562051302</v>
      </c>
      <c r="G27" s="132">
        <v>0.1038</v>
      </c>
      <c r="H27" s="133">
        <v>0.1591012084592145</v>
      </c>
      <c r="I27" s="133">
        <v>0.1864932362122789</v>
      </c>
      <c r="J27" s="133">
        <v>0.1321636180816341</v>
      </c>
      <c r="K27" s="134">
        <v>14033.0</v>
      </c>
      <c r="L27" s="154">
        <v>40.0</v>
      </c>
      <c r="M27" s="155">
        <v>968.84</v>
      </c>
      <c r="N27" s="155">
        <v>5.5894615384615385</v>
      </c>
      <c r="O27" s="155">
        <v>0.2640666236</v>
      </c>
      <c r="P27" s="156">
        <v>15.93689625</v>
      </c>
      <c r="Q27" s="138">
        <v>0.001654121836728648</v>
      </c>
      <c r="R27" s="139">
        <v>0.003308243673457296</v>
      </c>
      <c r="S27" s="140">
        <v>0.047243660553514165</v>
      </c>
      <c r="T27" s="144">
        <v>170.077177992651</v>
      </c>
      <c r="U27" s="142">
        <v>0.05634977597352786</v>
      </c>
      <c r="V27" s="143">
        <v>0.11269955194705572</v>
      </c>
      <c r="W27" s="140">
        <v>2.851239988026919</v>
      </c>
      <c r="X27" s="144">
        <v>171.07439928161514</v>
      </c>
      <c r="Y27" s="145">
        <v>0.0903</v>
      </c>
      <c r="Z27" s="146">
        <v>0.4515</v>
      </c>
      <c r="AA27" s="147">
        <v>65.68</v>
      </c>
      <c r="AB27" s="148">
        <v>0.0399</v>
      </c>
      <c r="AC27" s="149">
        <v>0.1993</v>
      </c>
      <c r="AD27" s="150">
        <v>45.876</v>
      </c>
      <c r="AE27" s="142">
        <v>0.10426731471954258</v>
      </c>
      <c r="AF27" s="143">
        <v>0.6951154314636172</v>
      </c>
      <c r="AG27" s="142">
        <v>0.13045276506805378</v>
      </c>
      <c r="AH27" s="143">
        <v>0.8696851004536919</v>
      </c>
      <c r="AI27" s="142">
        <v>0.06042442293373045</v>
      </c>
      <c r="AJ27" s="143">
        <v>0.4028294862248697</v>
      </c>
      <c r="AK27" s="142">
        <v>0.09376063528077141</v>
      </c>
      <c r="AL27" s="151">
        <v>0.6250709018718095</v>
      </c>
      <c r="AM27" s="142">
        <v>0.4575</v>
      </c>
      <c r="AN27" s="141">
        <v>0.915</v>
      </c>
      <c r="AO27" s="152">
        <v>91.5</v>
      </c>
      <c r="AP27" s="142">
        <v>0.3380060422960725</v>
      </c>
      <c r="AQ27" s="141">
        <v>0.676012084592145</v>
      </c>
      <c r="AR27" s="152">
        <v>55.94</v>
      </c>
      <c r="AS27" s="142">
        <v>0.43246618106139445</v>
      </c>
      <c r="AT27" s="143">
        <v>0.8649323621227889</v>
      </c>
      <c r="AU27" s="141">
        <v>83.12</v>
      </c>
      <c r="AV27" s="142">
        <v>0.5</v>
      </c>
      <c r="AW27" s="141">
        <v>1.0</v>
      </c>
      <c r="AX27" s="152">
        <v>2.0</v>
      </c>
      <c r="AY27" s="142">
        <v>0.37645</v>
      </c>
      <c r="AZ27" s="141">
        <v>0.7529</v>
      </c>
      <c r="BA27" s="142">
        <v>0.28436809040817046</v>
      </c>
      <c r="BB27" s="143">
        <v>0.5687361808163409</v>
      </c>
      <c r="BC27" s="152">
        <v>48.615</v>
      </c>
    </row>
    <row r="28" ht="15.75" customHeight="1">
      <c r="A28" s="30" t="s">
        <v>102</v>
      </c>
      <c r="B28" s="30" t="s">
        <v>65</v>
      </c>
      <c r="C28" s="30" t="s">
        <v>222</v>
      </c>
      <c r="D28" s="129">
        <v>35.0</v>
      </c>
      <c r="E28" s="153">
        <v>0.5951</v>
      </c>
      <c r="F28" s="131">
        <v>0.009802024479310221</v>
      </c>
      <c r="G28" s="153">
        <v>0.134</v>
      </c>
      <c r="H28" s="133">
        <v>0.15771722054380666</v>
      </c>
      <c r="I28" s="133">
        <v>0.14324661810613945</v>
      </c>
      <c r="J28" s="133">
        <v>0.1503293410077329</v>
      </c>
      <c r="K28" s="158">
        <v>26240.0</v>
      </c>
      <c r="L28" s="154">
        <v>48.0</v>
      </c>
      <c r="M28" s="155">
        <v>1435.44</v>
      </c>
      <c r="N28" s="155">
        <v>6.901153846153846</v>
      </c>
      <c r="O28" s="155">
        <v>2.0646490999999996</v>
      </c>
      <c r="P28" s="156">
        <v>22.7448317</v>
      </c>
      <c r="Q28" s="138">
        <v>2.6120801170220417E-4</v>
      </c>
      <c r="R28" s="139">
        <v>5.224160234044083E-4</v>
      </c>
      <c r="S28" s="140">
        <v>0.29917447806944203</v>
      </c>
      <c r="T28" s="141">
        <v>1077.0281210499913</v>
      </c>
      <c r="U28" s="142">
        <v>0.04874891438484889</v>
      </c>
      <c r="V28" s="143">
        <v>0.09749782876969779</v>
      </c>
      <c r="W28" s="140">
        <v>3.2958012829515684</v>
      </c>
      <c r="X28" s="144">
        <v>197.74807697709412</v>
      </c>
      <c r="Y28" s="145">
        <v>0.0869</v>
      </c>
      <c r="Z28" s="146">
        <v>0.4344</v>
      </c>
      <c r="AA28" s="147">
        <v>63.18</v>
      </c>
      <c r="AB28" s="148">
        <v>0.0358</v>
      </c>
      <c r="AC28" s="149">
        <v>0.1792</v>
      </c>
      <c r="AD28" s="150">
        <v>41.258</v>
      </c>
      <c r="AE28" s="142">
        <v>0.13512451760455785</v>
      </c>
      <c r="AF28" s="141">
        <v>0.9008301173637191</v>
      </c>
      <c r="AG28" s="142">
        <v>0.12979367469641184</v>
      </c>
      <c r="AH28" s="143">
        <v>0.8652911646427457</v>
      </c>
      <c r="AI28" s="142">
        <v>0.15</v>
      </c>
      <c r="AJ28" s="151">
        <v>1.0</v>
      </c>
      <c r="AK28" s="142">
        <v>0.13221476510067112</v>
      </c>
      <c r="AL28" s="151">
        <v>0.8814317673378076</v>
      </c>
      <c r="AM28" s="142">
        <v>0.42200000000000004</v>
      </c>
      <c r="AN28" s="141">
        <v>0.8440000000000001</v>
      </c>
      <c r="AO28" s="152">
        <v>84.4</v>
      </c>
      <c r="AP28" s="142">
        <v>0.36658610271903325</v>
      </c>
      <c r="AQ28" s="141">
        <v>0.7331722054380665</v>
      </c>
      <c r="AR28" s="152">
        <v>60.67</v>
      </c>
      <c r="AS28" s="142">
        <v>0.21623309053069723</v>
      </c>
      <c r="AT28" s="143">
        <v>0.43246618106139445</v>
      </c>
      <c r="AU28" s="152">
        <v>41.56</v>
      </c>
      <c r="AV28" s="142">
        <v>0.5</v>
      </c>
      <c r="AW28" s="141">
        <v>1.0</v>
      </c>
      <c r="AX28" s="152">
        <v>2.0</v>
      </c>
      <c r="AY28" s="142">
        <v>0.4353</v>
      </c>
      <c r="AZ28" s="141">
        <v>0.8706</v>
      </c>
      <c r="BA28" s="142">
        <v>0.31634670503866447</v>
      </c>
      <c r="BB28" s="141">
        <v>0.6326934100773289</v>
      </c>
      <c r="BC28" s="152">
        <v>54.082</v>
      </c>
    </row>
    <row r="29" ht="15.75" customHeight="1">
      <c r="A29" s="30" t="s">
        <v>95</v>
      </c>
      <c r="B29" s="30" t="s">
        <v>93</v>
      </c>
      <c r="C29" s="30" t="s">
        <v>220</v>
      </c>
      <c r="D29" s="129">
        <v>28.0</v>
      </c>
      <c r="E29" s="153">
        <v>0.6237</v>
      </c>
      <c r="F29" s="131">
        <v>0.01366871043671572</v>
      </c>
      <c r="G29" s="132">
        <v>0.1019</v>
      </c>
      <c r="H29" s="133">
        <v>0.1678570996978852</v>
      </c>
      <c r="I29" s="133">
        <v>0.19595213319458898</v>
      </c>
      <c r="J29" s="133">
        <v>0.1443232331917781</v>
      </c>
      <c r="K29" s="158">
        <v>22627.0</v>
      </c>
      <c r="L29" s="154">
        <v>40.0</v>
      </c>
      <c r="M29" s="155">
        <v>1277.87</v>
      </c>
      <c r="N29" s="155">
        <v>7.372326923076922</v>
      </c>
      <c r="O29" s="155">
        <v>0.9381030833333334</v>
      </c>
      <c r="P29" s="156">
        <v>17.48852673</v>
      </c>
      <c r="Q29" s="138">
        <v>6.141367093337062E-4</v>
      </c>
      <c r="R29" s="139">
        <v>0.0012282734186674124</v>
      </c>
      <c r="S29" s="140">
        <v>0.12724653872807443</v>
      </c>
      <c r="T29" s="144">
        <v>458.08753942106796</v>
      </c>
      <c r="U29" s="142">
        <v>0.0677294154742449</v>
      </c>
      <c r="V29" s="143">
        <v>0.1354588309484898</v>
      </c>
      <c r="W29" s="140">
        <v>2.3721854595537892</v>
      </c>
      <c r="X29" s="144">
        <v>142.33112757322735</v>
      </c>
      <c r="Y29" s="145">
        <v>0.0719</v>
      </c>
      <c r="Z29" s="146">
        <v>0.3596</v>
      </c>
      <c r="AA29" s="147">
        <v>52.31</v>
      </c>
      <c r="AB29" s="148">
        <v>0.0612</v>
      </c>
      <c r="AC29" s="149">
        <v>0.3058</v>
      </c>
      <c r="AD29" s="150">
        <v>70.393</v>
      </c>
      <c r="AE29" s="142">
        <v>0.11931448858148953</v>
      </c>
      <c r="AF29" s="143">
        <v>0.795429923876597</v>
      </c>
      <c r="AG29" s="142">
        <v>0.13789592031722545</v>
      </c>
      <c r="AH29" s="141">
        <v>0.9193061354481697</v>
      </c>
      <c r="AI29" s="142">
        <v>0.05387126865671641</v>
      </c>
      <c r="AJ29" s="143">
        <v>0.35914179104477606</v>
      </c>
      <c r="AK29" s="142">
        <v>0.06515531062124248</v>
      </c>
      <c r="AL29" s="143">
        <v>0.43436873747494986</v>
      </c>
      <c r="AM29" s="142">
        <v>0.4385</v>
      </c>
      <c r="AN29" s="141">
        <v>0.877</v>
      </c>
      <c r="AO29" s="152">
        <v>87.7</v>
      </c>
      <c r="AP29" s="142">
        <v>0.40078549848942596</v>
      </c>
      <c r="AQ29" s="141">
        <v>0.8015709969788519</v>
      </c>
      <c r="AR29" s="152">
        <v>66.33</v>
      </c>
      <c r="AS29" s="142">
        <v>0.47976066597294487</v>
      </c>
      <c r="AT29" s="143">
        <v>0.9595213319458897</v>
      </c>
      <c r="AU29" s="141">
        <v>92.21</v>
      </c>
      <c r="AV29" s="142">
        <v>0.5</v>
      </c>
      <c r="AW29" s="141">
        <v>1.0</v>
      </c>
      <c r="AX29" s="152">
        <v>2.0</v>
      </c>
      <c r="AY29" s="142">
        <v>0.36175</v>
      </c>
      <c r="AZ29" s="141">
        <v>0.7235</v>
      </c>
      <c r="BA29" s="142">
        <v>0.3598661659588905</v>
      </c>
      <c r="BB29" s="141">
        <v>0.719732331917781</v>
      </c>
      <c r="BC29" s="152">
        <v>61.522</v>
      </c>
    </row>
    <row r="30" ht="15.75" customHeight="1">
      <c r="A30" s="30" t="s">
        <v>59</v>
      </c>
      <c r="B30" s="30" t="s">
        <v>60</v>
      </c>
      <c r="C30" s="30" t="s">
        <v>220</v>
      </c>
      <c r="D30" s="129">
        <v>1.0</v>
      </c>
      <c r="E30" s="153">
        <v>0.8313</v>
      </c>
      <c r="F30" s="133">
        <v>0.12006217242760138</v>
      </c>
      <c r="G30" s="153">
        <v>0.1434</v>
      </c>
      <c r="H30" s="133">
        <v>0.19712326283987916</v>
      </c>
      <c r="I30" s="133">
        <v>0.18514047866805414</v>
      </c>
      <c r="J30" s="133">
        <v>0.18552383322219493</v>
      </c>
      <c r="K30" s="158">
        <v>58439.0</v>
      </c>
      <c r="L30" s="154">
        <v>37.5</v>
      </c>
      <c r="M30" s="155">
        <v>3788.67</v>
      </c>
      <c r="N30" s="155">
        <v>23.314892307692308</v>
      </c>
      <c r="O30" s="155">
        <v>0.00364396708</v>
      </c>
      <c r="P30" s="156">
        <v>37.3431903</v>
      </c>
      <c r="Q30" s="138">
        <v>0.5</v>
      </c>
      <c r="R30" s="159">
        <v>1.0</v>
      </c>
      <c r="S30" s="140">
        <v>1.5629354113712727E-4</v>
      </c>
      <c r="T30" s="144">
        <v>0.5626567480936582</v>
      </c>
      <c r="U30" s="142">
        <v>0.10031086213800688</v>
      </c>
      <c r="V30" s="141">
        <v>0.20062172427601377</v>
      </c>
      <c r="W30" s="140">
        <v>1.6016883032172242</v>
      </c>
      <c r="X30" s="144">
        <v>96.10129819303346</v>
      </c>
      <c r="Y30" s="145">
        <v>0.093</v>
      </c>
      <c r="Z30" s="146">
        <v>0.465</v>
      </c>
      <c r="AA30" s="147">
        <v>67.64</v>
      </c>
      <c r="AB30" s="148">
        <v>0.1545</v>
      </c>
      <c r="AC30" s="149">
        <v>0.7723</v>
      </c>
      <c r="AD30" s="147">
        <v>177.808</v>
      </c>
      <c r="AE30" s="142">
        <v>0.12369431000150392</v>
      </c>
      <c r="AF30" s="143">
        <v>0.8246287333433595</v>
      </c>
      <c r="AG30" s="142">
        <v>0.1454913828477636</v>
      </c>
      <c r="AH30" s="141">
        <v>0.9699425523184242</v>
      </c>
      <c r="AI30" s="142">
        <v>0.11882258710452544</v>
      </c>
      <c r="AJ30" s="151">
        <v>0.7921505806968363</v>
      </c>
      <c r="AK30" s="142">
        <v>0.08165127528583994</v>
      </c>
      <c r="AL30" s="151">
        <v>0.544341835238933</v>
      </c>
      <c r="AM30" s="142">
        <v>0.489</v>
      </c>
      <c r="AN30" s="141">
        <v>0.978</v>
      </c>
      <c r="AO30" s="152">
        <v>97.8</v>
      </c>
      <c r="AP30" s="142">
        <v>0.4966163141993958</v>
      </c>
      <c r="AQ30" s="141">
        <v>0.9932326283987916</v>
      </c>
      <c r="AR30" s="152">
        <v>82.19</v>
      </c>
      <c r="AS30" s="142">
        <v>0.42570239334027055</v>
      </c>
      <c r="AT30" s="143">
        <v>0.8514047866805411</v>
      </c>
      <c r="AU30" s="141">
        <v>81.82</v>
      </c>
      <c r="AV30" s="142">
        <v>0.5</v>
      </c>
      <c r="AW30" s="141">
        <v>1.0</v>
      </c>
      <c r="AX30" s="152">
        <v>2.0</v>
      </c>
      <c r="AY30" s="142">
        <v>0.4853</v>
      </c>
      <c r="AZ30" s="141">
        <v>0.9706</v>
      </c>
      <c r="BA30" s="142">
        <v>0.4423191661109746</v>
      </c>
      <c r="BB30" s="141">
        <v>0.8846383322219492</v>
      </c>
      <c r="BC30" s="152">
        <v>75.618</v>
      </c>
    </row>
    <row r="31" ht="15.75" customHeight="1">
      <c r="A31" s="30" t="s">
        <v>137</v>
      </c>
      <c r="B31" s="30" t="s">
        <v>138</v>
      </c>
      <c r="C31" s="30" t="s">
        <v>224</v>
      </c>
      <c r="D31" s="129">
        <v>66.0</v>
      </c>
      <c r="E31" s="130">
        <v>0.4989</v>
      </c>
      <c r="F31" s="131">
        <v>0.005675043402406355</v>
      </c>
      <c r="G31" s="132">
        <v>0.1011</v>
      </c>
      <c r="H31" s="131">
        <v>0.11641117824773413</v>
      </c>
      <c r="I31" s="133">
        <v>0.15541103017689908</v>
      </c>
      <c r="J31" s="131">
        <v>0.12030415809731046</v>
      </c>
      <c r="K31" s="174">
        <v>7445.0</v>
      </c>
      <c r="L31" s="154">
        <v>44.0</v>
      </c>
      <c r="M31" s="155">
        <v>342.18</v>
      </c>
      <c r="N31" s="155">
        <v>1.7946503496503499</v>
      </c>
      <c r="O31" s="155">
        <v>0.32748769376</v>
      </c>
      <c r="P31" s="156">
        <v>10.31742</v>
      </c>
      <c r="Q31" s="138">
        <v>4.282485473414401E-4</v>
      </c>
      <c r="R31" s="139">
        <v>8.564970946828803E-4</v>
      </c>
      <c r="S31" s="140">
        <v>0.18247994313978994</v>
      </c>
      <c r="T31" s="141">
        <v>656.9277953032438</v>
      </c>
      <c r="U31" s="142">
        <v>0.027946968464690334</v>
      </c>
      <c r="V31" s="143">
        <v>0.05589393692938067</v>
      </c>
      <c r="W31" s="140">
        <v>5.748986147641592</v>
      </c>
      <c r="X31" s="144">
        <v>344.9391688584955</v>
      </c>
      <c r="Y31" s="145">
        <v>0.0386</v>
      </c>
      <c r="Z31" s="146">
        <v>0.1932</v>
      </c>
      <c r="AA31" s="150">
        <v>28.1</v>
      </c>
      <c r="AB31" s="148">
        <v>0.0232</v>
      </c>
      <c r="AC31" s="149">
        <v>0.1158</v>
      </c>
      <c r="AD31" s="150">
        <v>26.661</v>
      </c>
      <c r="AE31" s="142">
        <v>0.1313159184919984</v>
      </c>
      <c r="AF31" s="141">
        <v>0.8754394566133226</v>
      </c>
      <c r="AG31" s="142">
        <v>0.1278584118121196</v>
      </c>
      <c r="AH31" s="143">
        <v>0.8523894120807973</v>
      </c>
      <c r="AI31" s="142">
        <v>0.12836065573770494</v>
      </c>
      <c r="AJ31" s="151">
        <v>0.8557377049180329</v>
      </c>
      <c r="AK31" s="142">
        <v>0.05606829718504843</v>
      </c>
      <c r="AL31" s="143">
        <v>0.3737886479003229</v>
      </c>
      <c r="AM31" s="142">
        <v>0.3055</v>
      </c>
      <c r="AN31" s="143">
        <v>0.611</v>
      </c>
      <c r="AO31" s="152">
        <v>61.1</v>
      </c>
      <c r="AP31" s="142">
        <v>0.2765558912386707</v>
      </c>
      <c r="AQ31" s="143">
        <v>0.5531117824773414</v>
      </c>
      <c r="AR31" s="152">
        <v>45.77</v>
      </c>
      <c r="AS31" s="142">
        <v>0.27705515088449534</v>
      </c>
      <c r="AT31" s="143">
        <v>0.5541103017689907</v>
      </c>
      <c r="AU31" s="141">
        <v>53.25</v>
      </c>
      <c r="AV31" s="142">
        <v>0.5</v>
      </c>
      <c r="AW31" s="141">
        <v>1.0</v>
      </c>
      <c r="AX31" s="152">
        <v>2.0</v>
      </c>
      <c r="AY31" s="142">
        <v>0.38235</v>
      </c>
      <c r="AZ31" s="141">
        <v>0.7647</v>
      </c>
      <c r="BA31" s="142">
        <v>0.21917079048655227</v>
      </c>
      <c r="BB31" s="143">
        <v>0.43834158097310455</v>
      </c>
      <c r="BC31" s="152">
        <v>37.469</v>
      </c>
    </row>
    <row r="32" ht="15.75" customHeight="1">
      <c r="A32" s="30" t="s">
        <v>150</v>
      </c>
      <c r="B32" s="30" t="s">
        <v>111</v>
      </c>
      <c r="C32" s="30" t="s">
        <v>111</v>
      </c>
      <c r="D32" s="129">
        <v>76.0</v>
      </c>
      <c r="E32" s="130">
        <v>0.4757</v>
      </c>
      <c r="F32" s="131">
        <v>0.003915880509801073</v>
      </c>
      <c r="G32" s="132">
        <v>0.0853</v>
      </c>
      <c r="H32" s="131">
        <v>0.13089697885196375</v>
      </c>
      <c r="I32" s="131">
        <v>0.1364828303850156</v>
      </c>
      <c r="J32" s="131">
        <v>0.11909691526573779</v>
      </c>
      <c r="K32" s="134">
        <v>5316.0</v>
      </c>
      <c r="L32" s="154">
        <v>40.0</v>
      </c>
      <c r="M32" s="155">
        <v>465.11</v>
      </c>
      <c r="N32" s="155">
        <v>2.683326923076923</v>
      </c>
      <c r="O32" s="155">
        <v>0.629875</v>
      </c>
      <c r="P32" s="156">
        <v>22.399999999999995</v>
      </c>
      <c r="Q32" s="138">
        <v>3.329126150714699E-4</v>
      </c>
      <c r="R32" s="139">
        <v>6.658252301429399E-4</v>
      </c>
      <c r="S32" s="140">
        <v>0.2347365856105724</v>
      </c>
      <c r="T32" s="141">
        <v>845.0517081980606</v>
      </c>
      <c r="U32" s="142">
        <v>0.019246489933933894</v>
      </c>
      <c r="V32" s="143">
        <v>0.03849297986786779</v>
      </c>
      <c r="W32" s="140">
        <v>8.347846029254727</v>
      </c>
      <c r="X32" s="141">
        <v>500.87076175528364</v>
      </c>
      <c r="Y32" s="145">
        <v>0.0306</v>
      </c>
      <c r="Z32" s="146">
        <v>0.1532</v>
      </c>
      <c r="AA32" s="150">
        <v>22.28</v>
      </c>
      <c r="AB32" s="148">
        <v>0.0239</v>
      </c>
      <c r="AC32" s="149">
        <v>0.1197</v>
      </c>
      <c r="AD32" s="150">
        <v>27.556</v>
      </c>
      <c r="AE32" s="142">
        <v>0.13571120800244876</v>
      </c>
      <c r="AF32" s="141">
        <v>0.9047413866829919</v>
      </c>
      <c r="AG32" s="142">
        <v>0.14452105851658592</v>
      </c>
      <c r="AH32" s="141">
        <v>0.9634737234439061</v>
      </c>
      <c r="AI32" s="142">
        <v>0.03501863932898414</v>
      </c>
      <c r="AJ32" s="143">
        <v>0.23345759552656095</v>
      </c>
      <c r="AK32" s="142">
        <v>0.05657485561972455</v>
      </c>
      <c r="AL32" s="143">
        <v>0.377165704131497</v>
      </c>
      <c r="AM32" s="142">
        <v>0.3995</v>
      </c>
      <c r="AN32" s="141">
        <v>0.799</v>
      </c>
      <c r="AO32" s="152">
        <v>79.9</v>
      </c>
      <c r="AP32" s="142">
        <v>0.25498489425981874</v>
      </c>
      <c r="AQ32" s="143">
        <v>0.5099697885196375</v>
      </c>
      <c r="AR32" s="152">
        <v>42.2</v>
      </c>
      <c r="AS32" s="142">
        <v>0.18241415192507807</v>
      </c>
      <c r="AT32" s="143">
        <v>0.36482830385015613</v>
      </c>
      <c r="AU32" s="152">
        <v>35.06</v>
      </c>
      <c r="AV32" s="142">
        <v>0.5</v>
      </c>
      <c r="AW32" s="141">
        <v>1.0</v>
      </c>
      <c r="AX32" s="152">
        <v>2.0</v>
      </c>
      <c r="AY32" s="142">
        <v>0.4059</v>
      </c>
      <c r="AZ32" s="141">
        <v>0.8118</v>
      </c>
      <c r="BA32" s="142">
        <v>0.18958457632868891</v>
      </c>
      <c r="BB32" s="143">
        <v>0.37916915265737783</v>
      </c>
      <c r="BC32" s="152">
        <v>32.411</v>
      </c>
    </row>
    <row r="33" ht="15.75" customHeight="1">
      <c r="A33" s="30" t="s">
        <v>177</v>
      </c>
      <c r="B33" s="30" t="s">
        <v>155</v>
      </c>
      <c r="C33" s="30" t="s">
        <v>221</v>
      </c>
      <c r="D33" s="129">
        <v>101.0</v>
      </c>
      <c r="E33" s="130">
        <v>0.3508</v>
      </c>
      <c r="F33" s="131">
        <v>0.006385118920133055</v>
      </c>
      <c r="G33" s="132">
        <v>0.0894</v>
      </c>
      <c r="H33" s="131">
        <v>0.1039320241691843</v>
      </c>
      <c r="I33" s="131">
        <v>0.03648283038501562</v>
      </c>
      <c r="J33" s="131">
        <v>0.11460746779910856</v>
      </c>
      <c r="K33" s="134">
        <v>3561.0</v>
      </c>
      <c r="L33" s="154">
        <v>48.0</v>
      </c>
      <c r="M33" s="155">
        <v>216.54</v>
      </c>
      <c r="N33" s="155">
        <v>1.0410576923076922</v>
      </c>
      <c r="O33" s="155">
        <v>0.019033491</v>
      </c>
      <c r="P33" s="156">
        <v>6.049028955</v>
      </c>
      <c r="Q33" s="138">
        <v>0.004274323434907844</v>
      </c>
      <c r="R33" s="139">
        <v>0.008548646869815688</v>
      </c>
      <c r="S33" s="140">
        <v>0.01828283978941535</v>
      </c>
      <c r="T33" s="144">
        <v>65.81822324189527</v>
      </c>
      <c r="U33" s="142">
        <v>0.02765127116575743</v>
      </c>
      <c r="V33" s="143">
        <v>0.05530254233151486</v>
      </c>
      <c r="W33" s="140">
        <v>5.810464683845941</v>
      </c>
      <c r="X33" s="141">
        <v>348.6278810307565</v>
      </c>
      <c r="Y33" s="145">
        <v>0.028</v>
      </c>
      <c r="Z33" s="146">
        <v>0.1402</v>
      </c>
      <c r="AA33" s="150">
        <v>20.4</v>
      </c>
      <c r="AB33" s="148">
        <v>0.0278</v>
      </c>
      <c r="AC33" s="149">
        <v>0.1391</v>
      </c>
      <c r="AD33" s="150">
        <v>32.013</v>
      </c>
      <c r="AE33" s="142">
        <v>0.14333482089149283</v>
      </c>
      <c r="AF33" s="141">
        <v>0.9555654726099522</v>
      </c>
      <c r="AG33" s="142">
        <v>0.11748159729036894</v>
      </c>
      <c r="AH33" s="143">
        <v>0.7832106486024597</v>
      </c>
      <c r="AI33" s="142">
        <v>0.03239176346356916</v>
      </c>
      <c r="AJ33" s="143">
        <v>0.21594508975712773</v>
      </c>
      <c r="AK33" s="142">
        <v>0.09777176176593083</v>
      </c>
      <c r="AL33" s="151">
        <v>0.6518117451062055</v>
      </c>
      <c r="AM33" s="142">
        <v>0.2625</v>
      </c>
      <c r="AN33" s="143">
        <v>0.525</v>
      </c>
      <c r="AO33" s="152">
        <v>52.5</v>
      </c>
      <c r="AP33" s="142">
        <v>0.2571601208459215</v>
      </c>
      <c r="AQ33" s="143">
        <v>0.514320241691843</v>
      </c>
      <c r="AR33" s="152">
        <v>42.56</v>
      </c>
      <c r="AS33" s="142">
        <v>0.18241415192507807</v>
      </c>
      <c r="AT33" s="143">
        <v>0.36482830385015613</v>
      </c>
      <c r="AU33" s="152">
        <v>35.06</v>
      </c>
      <c r="AV33" s="142">
        <v>0.0</v>
      </c>
      <c r="AW33" s="143">
        <v>0.0</v>
      </c>
      <c r="AX33" s="152">
        <v>0.0</v>
      </c>
      <c r="AY33" s="142">
        <v>0.2853</v>
      </c>
      <c r="AZ33" s="143">
        <v>0.5706</v>
      </c>
      <c r="BA33" s="142">
        <v>0.28773733899554277</v>
      </c>
      <c r="BB33" s="143">
        <v>0.5754746779910855</v>
      </c>
      <c r="BC33" s="152">
        <v>49.191</v>
      </c>
    </row>
    <row r="34" ht="15.75" customHeight="1">
      <c r="A34" s="30" t="s">
        <v>171</v>
      </c>
      <c r="B34" s="30" t="s">
        <v>128</v>
      </c>
      <c r="C34" s="30" t="s">
        <v>224</v>
      </c>
      <c r="D34" s="129">
        <v>95.0</v>
      </c>
      <c r="E34" s="130">
        <v>0.3789</v>
      </c>
      <c r="F34" s="131">
        <v>0.0025460450875225264</v>
      </c>
      <c r="G34" s="153">
        <v>0.1112</v>
      </c>
      <c r="H34" s="131">
        <v>0.1028117824773414</v>
      </c>
      <c r="I34" s="131">
        <v>0.07027055150884497</v>
      </c>
      <c r="J34" s="131">
        <v>0.09208301863615626</v>
      </c>
      <c r="K34" s="174">
        <v>3821.0</v>
      </c>
      <c r="L34" s="154">
        <v>44.0</v>
      </c>
      <c r="M34" s="155">
        <v>382.38</v>
      </c>
      <c r="N34" s="155">
        <v>2.0054895104895105</v>
      </c>
      <c r="O34" s="155">
        <v>0.5</v>
      </c>
      <c r="P34" s="156">
        <v>25.95</v>
      </c>
      <c r="Q34" s="138">
        <v>3.134450573077695E-4</v>
      </c>
      <c r="R34" s="139">
        <v>6.26890114615539E-4</v>
      </c>
      <c r="S34" s="140">
        <v>0.249315689453772</v>
      </c>
      <c r="T34" s="141">
        <v>897.5364820335792</v>
      </c>
      <c r="U34" s="142">
        <v>0.012416780380304861</v>
      </c>
      <c r="V34" s="143">
        <v>0.024833560760609722</v>
      </c>
      <c r="W34" s="140">
        <v>12.939484282650765</v>
      </c>
      <c r="X34" s="141">
        <v>776.3690569590459</v>
      </c>
      <c r="Y34" s="145">
        <v>0.0254</v>
      </c>
      <c r="Z34" s="146">
        <v>0.1268</v>
      </c>
      <c r="AA34" s="150">
        <v>18.44</v>
      </c>
      <c r="AB34" s="148">
        <v>0.0159</v>
      </c>
      <c r="AC34" s="149">
        <v>0.0796</v>
      </c>
      <c r="AD34" s="150">
        <v>18.321</v>
      </c>
      <c r="AE34" s="142">
        <v>0.11968627989344574</v>
      </c>
      <c r="AF34" s="143">
        <v>0.7979085326229717</v>
      </c>
      <c r="AG34" s="142">
        <v>0.15</v>
      </c>
      <c r="AH34" s="141">
        <v>1.0</v>
      </c>
      <c r="AI34" s="142">
        <v>0.13143365983971506</v>
      </c>
      <c r="AJ34" s="151">
        <v>0.8762243989314337</v>
      </c>
      <c r="AK34" s="142">
        <v>0.11348907309721175</v>
      </c>
      <c r="AL34" s="151">
        <v>0.7565938206480783</v>
      </c>
      <c r="AM34" s="142">
        <v>0.28850000000000003</v>
      </c>
      <c r="AN34" s="143">
        <v>0.5770000000000001</v>
      </c>
      <c r="AO34" s="152">
        <v>57.7</v>
      </c>
      <c r="AP34" s="142">
        <v>0.22555891238670694</v>
      </c>
      <c r="AQ34" s="143">
        <v>0.4511178247734139</v>
      </c>
      <c r="AR34" s="152">
        <v>37.33</v>
      </c>
      <c r="AS34" s="142">
        <v>0.10135275754422478</v>
      </c>
      <c r="AT34" s="143">
        <v>0.20270551508844956</v>
      </c>
      <c r="AU34" s="152">
        <v>19.48</v>
      </c>
      <c r="AV34" s="142">
        <v>0.25</v>
      </c>
      <c r="AW34" s="143">
        <v>0.5</v>
      </c>
      <c r="AX34" s="152">
        <v>1.0</v>
      </c>
      <c r="AY34" s="142">
        <v>0.28825</v>
      </c>
      <c r="AZ34" s="143">
        <v>0.5765</v>
      </c>
      <c r="BA34" s="142">
        <v>0.17216509318078124</v>
      </c>
      <c r="BB34" s="143">
        <v>0.3443301863615625</v>
      </c>
      <c r="BC34" s="152">
        <v>29.433</v>
      </c>
    </row>
    <row r="35" ht="15.75" customHeight="1">
      <c r="A35" s="30" t="s">
        <v>85</v>
      </c>
      <c r="B35" s="30" t="s">
        <v>60</v>
      </c>
      <c r="C35" s="30" t="s">
        <v>220</v>
      </c>
      <c r="D35" s="129">
        <v>19.0</v>
      </c>
      <c r="E35" s="153">
        <v>0.6662</v>
      </c>
      <c r="F35" s="131">
        <v>0.01422900997398207</v>
      </c>
      <c r="G35" s="132">
        <v>0.0933</v>
      </c>
      <c r="H35" s="133">
        <v>0.18287885196374623</v>
      </c>
      <c r="I35" s="133">
        <v>0.19459937565036423</v>
      </c>
      <c r="J35" s="133">
        <v>0.18121020823828077</v>
      </c>
      <c r="K35" s="175">
        <v>22986.0</v>
      </c>
      <c r="L35" s="154">
        <v>40.0</v>
      </c>
      <c r="M35" s="155">
        <v>1362.43</v>
      </c>
      <c r="N35" s="155">
        <v>7.860173076923076</v>
      </c>
      <c r="O35" s="155">
        <v>0.354717364</v>
      </c>
      <c r="P35" s="156">
        <v>18.19343795</v>
      </c>
      <c r="Q35" s="138">
        <v>0.0017316523080373042</v>
      </c>
      <c r="R35" s="139">
        <v>0.0034633046160746084</v>
      </c>
      <c r="S35" s="140">
        <v>0.045128441896709066</v>
      </c>
      <c r="T35" s="144">
        <v>162.46239082815265</v>
      </c>
      <c r="U35" s="142">
        <v>0.06941339756187304</v>
      </c>
      <c r="V35" s="143">
        <v>0.13882679512374607</v>
      </c>
      <c r="W35" s="140">
        <v>2.3146357938878817</v>
      </c>
      <c r="X35" s="144">
        <v>138.8781476332729</v>
      </c>
      <c r="Y35" s="145">
        <v>0.0694</v>
      </c>
      <c r="Z35" s="146">
        <v>0.3468</v>
      </c>
      <c r="AA35" s="147">
        <v>50.45</v>
      </c>
      <c r="AB35" s="148">
        <v>0.0664</v>
      </c>
      <c r="AC35" s="149">
        <v>0.3321</v>
      </c>
      <c r="AD35" s="147">
        <v>76.459</v>
      </c>
      <c r="AE35" s="142">
        <v>0.12112908586947324</v>
      </c>
      <c r="AF35" s="143">
        <v>0.8075272391298216</v>
      </c>
      <c r="AG35" s="142">
        <v>0.12520053888683816</v>
      </c>
      <c r="AH35" s="143">
        <v>0.8346702592455878</v>
      </c>
      <c r="AI35" s="142">
        <v>0.04883081155433289</v>
      </c>
      <c r="AJ35" s="143">
        <v>0.3255387436955526</v>
      </c>
      <c r="AK35" s="142">
        <v>0.035388486945580375</v>
      </c>
      <c r="AL35" s="143">
        <v>0.23592324630386916</v>
      </c>
      <c r="AM35" s="142">
        <v>0.48950000000000005</v>
      </c>
      <c r="AN35" s="141">
        <v>0.9790000000000001</v>
      </c>
      <c r="AO35" s="152">
        <v>97.9</v>
      </c>
      <c r="AP35" s="142">
        <v>0.4248942598187311</v>
      </c>
      <c r="AQ35" s="141">
        <v>0.8497885196374622</v>
      </c>
      <c r="AR35" s="152">
        <v>70.32</v>
      </c>
      <c r="AS35" s="142">
        <v>0.472996878251821</v>
      </c>
      <c r="AT35" s="143">
        <v>0.945993756503642</v>
      </c>
      <c r="AU35" s="141">
        <v>90.91</v>
      </c>
      <c r="AV35" s="142">
        <v>0.5</v>
      </c>
      <c r="AW35" s="141">
        <v>1.0</v>
      </c>
      <c r="AX35" s="152">
        <v>2.0</v>
      </c>
      <c r="AY35" s="142">
        <v>0.49705</v>
      </c>
      <c r="AZ35" s="141">
        <v>0.9941</v>
      </c>
      <c r="BA35" s="142">
        <v>0.40900104119140374</v>
      </c>
      <c r="BB35" s="141">
        <v>0.8180020823828075</v>
      </c>
      <c r="BC35" s="152">
        <v>69.922</v>
      </c>
    </row>
    <row r="36" ht="15.75" customHeight="1">
      <c r="A36" s="30" t="s">
        <v>187</v>
      </c>
      <c r="B36" s="30" t="s">
        <v>148</v>
      </c>
      <c r="C36" s="30" t="s">
        <v>221</v>
      </c>
      <c r="D36" s="129">
        <v>110.0</v>
      </c>
      <c r="E36" s="130">
        <v>0.1989</v>
      </c>
      <c r="F36" s="131">
        <v>0.0023807015654057945</v>
      </c>
      <c r="G36" s="132">
        <v>0.0493</v>
      </c>
      <c r="H36" s="131">
        <v>0.04628670694864048</v>
      </c>
      <c r="I36" s="131">
        <v>0.03378772112382935</v>
      </c>
      <c r="J36" s="131">
        <v>0.06708453690380094</v>
      </c>
      <c r="K36" s="174">
        <v>974.0</v>
      </c>
      <c r="L36" s="154">
        <v>48.0</v>
      </c>
      <c r="M36" s="155">
        <v>199.46</v>
      </c>
      <c r="N36" s="155">
        <v>0.9589423076923077</v>
      </c>
      <c r="O36" s="155">
        <v>1.414800944375</v>
      </c>
      <c r="P36" s="156">
        <v>13.00110568</v>
      </c>
      <c r="Q36" s="138">
        <v>5.296734131091799E-5</v>
      </c>
      <c r="R36" s="139">
        <v>1.0593468262183598E-4</v>
      </c>
      <c r="S36" s="140">
        <v>1.4753764986964806</v>
      </c>
      <c r="T36" s="141">
        <v>5311.35539530733</v>
      </c>
      <c r="U36" s="142">
        <v>0.011850540485718054</v>
      </c>
      <c r="V36" s="143">
        <v>0.023701080971436108</v>
      </c>
      <c r="W36" s="140">
        <v>13.557755847989572</v>
      </c>
      <c r="X36" s="141">
        <v>813.4653508793743</v>
      </c>
      <c r="Y36" s="145">
        <v>0.0267</v>
      </c>
      <c r="Z36" s="146">
        <v>0.1336</v>
      </c>
      <c r="AA36" s="150">
        <v>19.44</v>
      </c>
      <c r="AB36" s="148">
        <v>0.0099</v>
      </c>
      <c r="AC36" s="149">
        <v>0.0494</v>
      </c>
      <c r="AD36" s="150">
        <v>11.384</v>
      </c>
      <c r="AE36" s="142">
        <v>0.1006571313273681</v>
      </c>
      <c r="AF36" s="143">
        <v>0.671047542182454</v>
      </c>
      <c r="AG36" s="142">
        <v>0.06303942949120472</v>
      </c>
      <c r="AH36" s="143">
        <v>0.4202628632746982</v>
      </c>
      <c r="AI36" s="142">
        <v>0.020842633928571414</v>
      </c>
      <c r="AJ36" s="143">
        <v>0.13895089285714277</v>
      </c>
      <c r="AK36" s="142">
        <v>0.025495750708215307</v>
      </c>
      <c r="AL36" s="143">
        <v>0.16997167138810204</v>
      </c>
      <c r="AM36" s="142">
        <v>0.0895</v>
      </c>
      <c r="AN36" s="143">
        <v>0.179</v>
      </c>
      <c r="AO36" s="152">
        <v>17.9</v>
      </c>
      <c r="AP36" s="142">
        <v>0.14193353474320242</v>
      </c>
      <c r="AQ36" s="143">
        <v>0.28386706948640483</v>
      </c>
      <c r="AR36" s="152">
        <v>23.49</v>
      </c>
      <c r="AS36" s="142">
        <v>0.16893860561914673</v>
      </c>
      <c r="AT36" s="143">
        <v>0.33787721123829345</v>
      </c>
      <c r="AU36" s="152">
        <v>32.47</v>
      </c>
      <c r="AV36" s="142">
        <v>0.0</v>
      </c>
      <c r="AW36" s="143">
        <v>0.0</v>
      </c>
      <c r="AX36" s="152">
        <v>0.0</v>
      </c>
      <c r="AY36" s="142">
        <v>0.18235</v>
      </c>
      <c r="AZ36" s="143">
        <v>0.3647</v>
      </c>
      <c r="BA36" s="142">
        <v>0.15307268451900466</v>
      </c>
      <c r="BB36" s="143">
        <v>0.3061453690380093</v>
      </c>
      <c r="BC36" s="152">
        <v>26.169</v>
      </c>
    </row>
    <row r="37" ht="15.75" customHeight="1">
      <c r="A37" s="30" t="s">
        <v>63</v>
      </c>
      <c r="B37" s="30" t="s">
        <v>60</v>
      </c>
      <c r="C37" s="30" t="s">
        <v>220</v>
      </c>
      <c r="D37" s="129">
        <v>3.0</v>
      </c>
      <c r="E37" s="153">
        <v>0.7562</v>
      </c>
      <c r="F37" s="133">
        <v>0.06355698145329511</v>
      </c>
      <c r="G37" s="153">
        <v>0.1228</v>
      </c>
      <c r="H37" s="133">
        <v>0.19087009063444108</v>
      </c>
      <c r="I37" s="133">
        <v>0.18918834547346514</v>
      </c>
      <c r="J37" s="133">
        <v>0.1897587915160449</v>
      </c>
      <c r="K37" s="175">
        <v>48461.0</v>
      </c>
      <c r="L37" s="154">
        <v>40.0</v>
      </c>
      <c r="M37" s="155">
        <v>2957.37</v>
      </c>
      <c r="N37" s="155">
        <v>17.06175</v>
      </c>
      <c r="O37" s="155">
        <v>0.2574964738292011</v>
      </c>
      <c r="P37" s="156">
        <v>8.769018625000003</v>
      </c>
      <c r="Q37" s="138">
        <v>0.005178015228404991</v>
      </c>
      <c r="R37" s="139">
        <v>0.010356030456809983</v>
      </c>
      <c r="S37" s="140">
        <v>0.015092031815564119</v>
      </c>
      <c r="T37" s="144">
        <v>54.331314536030824</v>
      </c>
      <c r="U37" s="142">
        <v>0.3126068920380705</v>
      </c>
      <c r="V37" s="141">
        <v>0.625213784076141</v>
      </c>
      <c r="W37" s="140">
        <v>0.5139577490585668</v>
      </c>
      <c r="X37" s="144">
        <v>30.83746494351401</v>
      </c>
      <c r="Y37" s="145">
        <v>0.0786</v>
      </c>
      <c r="Z37" s="146">
        <v>0.3929</v>
      </c>
      <c r="AA37" s="147">
        <v>57.14</v>
      </c>
      <c r="AB37" s="148">
        <v>0.0922</v>
      </c>
      <c r="AC37" s="149">
        <v>0.4609</v>
      </c>
      <c r="AD37" s="147">
        <v>106.112</v>
      </c>
      <c r="AE37" s="142">
        <v>0.1458227768719428</v>
      </c>
      <c r="AF37" s="141">
        <v>0.9721518458129521</v>
      </c>
      <c r="AG37" s="142">
        <v>0.14507067862623643</v>
      </c>
      <c r="AH37" s="141">
        <v>0.9671378575082429</v>
      </c>
      <c r="AI37" s="142">
        <v>0.1017418032786885</v>
      </c>
      <c r="AJ37" s="151">
        <v>0.67827868852459</v>
      </c>
      <c r="AK37" s="142">
        <v>0.05085287846481875</v>
      </c>
      <c r="AL37" s="143">
        <v>0.33901918976545836</v>
      </c>
      <c r="AM37" s="142">
        <v>0.47</v>
      </c>
      <c r="AN37" s="141">
        <v>0.94</v>
      </c>
      <c r="AO37" s="152">
        <v>94.0</v>
      </c>
      <c r="AP37" s="142">
        <v>0.48435045317220543</v>
      </c>
      <c r="AQ37" s="141">
        <v>0.9687009063444109</v>
      </c>
      <c r="AR37" s="152">
        <v>80.16</v>
      </c>
      <c r="AS37" s="142">
        <v>0.4459417273673257</v>
      </c>
      <c r="AT37" s="143">
        <v>0.8918834547346514</v>
      </c>
      <c r="AU37" s="141">
        <v>85.71</v>
      </c>
      <c r="AV37" s="142">
        <v>0.5</v>
      </c>
      <c r="AW37" s="141">
        <v>1.0</v>
      </c>
      <c r="AX37" s="152">
        <v>2.0</v>
      </c>
      <c r="AY37" s="142">
        <v>0.4853</v>
      </c>
      <c r="AZ37" s="141">
        <v>0.9706</v>
      </c>
      <c r="BA37" s="142">
        <v>0.4634939575802244</v>
      </c>
      <c r="BB37" s="141">
        <v>0.9269879151604488</v>
      </c>
      <c r="BC37" s="152">
        <v>79.238</v>
      </c>
    </row>
    <row r="38" ht="15.75" customHeight="1">
      <c r="A38" s="30" t="s">
        <v>70</v>
      </c>
      <c r="B38" s="30" t="s">
        <v>71</v>
      </c>
      <c r="C38" s="30" t="s">
        <v>220</v>
      </c>
      <c r="D38" s="129">
        <v>7.0</v>
      </c>
      <c r="E38" s="153">
        <v>0.7128</v>
      </c>
      <c r="F38" s="133">
        <v>0.034961685299084715</v>
      </c>
      <c r="G38" s="153">
        <v>0.1347</v>
      </c>
      <c r="H38" s="133">
        <v>0.18073504531722057</v>
      </c>
      <c r="I38" s="133">
        <v>0.18784599375650368</v>
      </c>
      <c r="J38" s="133">
        <v>0.17453838907801916</v>
      </c>
      <c r="K38" s="175">
        <v>39257.0</v>
      </c>
      <c r="L38" s="154">
        <v>35.0</v>
      </c>
      <c r="M38" s="155">
        <v>2729.81</v>
      </c>
      <c r="N38" s="155">
        <v>17.998747252747254</v>
      </c>
      <c r="O38" s="155">
        <v>0.088679341</v>
      </c>
      <c r="P38" s="156">
        <v>18.19343795</v>
      </c>
      <c r="Q38" s="138">
        <v>0.015861010650518984</v>
      </c>
      <c r="R38" s="159">
        <v>0.03172202130103797</v>
      </c>
      <c r="S38" s="140">
        <v>0.004926972958435446</v>
      </c>
      <c r="T38" s="144">
        <v>17.737102650367607</v>
      </c>
      <c r="U38" s="142">
        <v>0.15894741584490457</v>
      </c>
      <c r="V38" s="141">
        <v>0.31789483168980914</v>
      </c>
      <c r="W38" s="140">
        <v>1.0108169026721028</v>
      </c>
      <c r="X38" s="144">
        <v>60.64901416032617</v>
      </c>
      <c r="Y38" s="145">
        <v>0.0752</v>
      </c>
      <c r="Z38" s="146">
        <v>0.3762</v>
      </c>
      <c r="AA38" s="147">
        <v>54.72</v>
      </c>
      <c r="AB38" s="148">
        <v>0.149</v>
      </c>
      <c r="AC38" s="149">
        <v>0.7449</v>
      </c>
      <c r="AD38" s="147">
        <v>171.499</v>
      </c>
      <c r="AE38" s="142">
        <v>0.13660393669451953</v>
      </c>
      <c r="AF38" s="141">
        <v>0.9106929112967969</v>
      </c>
      <c r="AG38" s="142">
        <v>0.145824093982438</v>
      </c>
      <c r="AH38" s="141">
        <v>0.9721606265495868</v>
      </c>
      <c r="AI38" s="142">
        <v>0.09109839816933635</v>
      </c>
      <c r="AJ38" s="151">
        <v>0.6073226544622423</v>
      </c>
      <c r="AK38" s="142">
        <v>0.07573385518590997</v>
      </c>
      <c r="AL38" s="151">
        <v>0.5048923679060665</v>
      </c>
      <c r="AM38" s="142">
        <v>0.46149999999999997</v>
      </c>
      <c r="AN38" s="141">
        <v>0.9229999999999999</v>
      </c>
      <c r="AO38" s="152">
        <v>92.3</v>
      </c>
      <c r="AP38" s="142">
        <v>0.44217522658610275</v>
      </c>
      <c r="AQ38" s="141">
        <v>0.8843504531722055</v>
      </c>
      <c r="AR38" s="152">
        <v>73.18</v>
      </c>
      <c r="AS38" s="142">
        <v>0.43922996878251824</v>
      </c>
      <c r="AT38" s="143">
        <v>0.8784599375650365</v>
      </c>
      <c r="AU38" s="141">
        <v>84.42</v>
      </c>
      <c r="AV38" s="142">
        <v>0.5</v>
      </c>
      <c r="AW38" s="141">
        <v>1.0</v>
      </c>
      <c r="AX38" s="152">
        <v>2.0</v>
      </c>
      <c r="AY38" s="142">
        <v>0.4412</v>
      </c>
      <c r="AZ38" s="141">
        <v>0.8824</v>
      </c>
      <c r="BA38" s="142">
        <v>0.4314919453900958</v>
      </c>
      <c r="BB38" s="141">
        <v>0.8629838907801916</v>
      </c>
      <c r="BC38" s="152">
        <v>73.767</v>
      </c>
    </row>
    <row r="39" ht="15.75" customHeight="1">
      <c r="A39" s="30" t="s">
        <v>134</v>
      </c>
      <c r="B39" s="30" t="s">
        <v>65</v>
      </c>
      <c r="C39" s="30" t="s">
        <v>222</v>
      </c>
      <c r="D39" s="129">
        <v>63.0</v>
      </c>
      <c r="E39" s="130">
        <v>0.5028</v>
      </c>
      <c r="F39" s="131">
        <v>0.008961651282580238</v>
      </c>
      <c r="G39" s="132">
        <v>0.0913</v>
      </c>
      <c r="H39" s="131">
        <v>0.13494561933534743</v>
      </c>
      <c r="I39" s="133">
        <v>0.15810613943808535</v>
      </c>
      <c r="J39" s="131">
        <v>0.1095774959931679</v>
      </c>
      <c r="K39" s="174">
        <v>4405.0</v>
      </c>
      <c r="L39" s="154">
        <v>40.0</v>
      </c>
      <c r="M39" s="155">
        <v>291.87</v>
      </c>
      <c r="N39" s="155">
        <v>1.6838653846153846</v>
      </c>
      <c r="O39" s="155">
        <v>0.29940119</v>
      </c>
      <c r="P39" s="156">
        <v>6.0975608</v>
      </c>
      <c r="Q39" s="138">
        <v>4.39506075042269E-4</v>
      </c>
      <c r="R39" s="139">
        <v>8.79012150084538E-4</v>
      </c>
      <c r="S39" s="140">
        <v>0.17780589394821894</v>
      </c>
      <c r="T39" s="141">
        <v>640.1012182135881</v>
      </c>
      <c r="U39" s="142">
        <v>0.04436875033785892</v>
      </c>
      <c r="V39" s="143">
        <v>0.08873750067571784</v>
      </c>
      <c r="W39" s="140">
        <v>3.6211688034627287</v>
      </c>
      <c r="X39" s="144">
        <v>217.27012820776372</v>
      </c>
      <c r="Y39" s="145">
        <v>0.0454</v>
      </c>
      <c r="Z39" s="146">
        <v>0.2271</v>
      </c>
      <c r="AA39" s="150">
        <v>33.03</v>
      </c>
      <c r="AB39" s="148">
        <v>0.023</v>
      </c>
      <c r="AC39" s="149">
        <v>0.1148</v>
      </c>
      <c r="AD39" s="150">
        <v>26.433</v>
      </c>
      <c r="AE39" s="142">
        <v>0.13614952620235785</v>
      </c>
      <c r="AF39" s="141">
        <v>0.9076635080157189</v>
      </c>
      <c r="AG39" s="142">
        <v>0.1419750855934575</v>
      </c>
      <c r="AH39" s="141">
        <v>0.9465005706230502</v>
      </c>
      <c r="AI39" s="142">
        <v>0.0916044776119403</v>
      </c>
      <c r="AJ39" s="151">
        <v>0.6106965174129353</v>
      </c>
      <c r="AK39" s="142">
        <v>0.0181501230516817</v>
      </c>
      <c r="AL39" s="143">
        <v>0.12100082034454468</v>
      </c>
      <c r="AM39" s="142">
        <v>0.385</v>
      </c>
      <c r="AN39" s="141">
        <v>0.77</v>
      </c>
      <c r="AO39" s="152">
        <v>77.0</v>
      </c>
      <c r="AP39" s="142">
        <v>0.28972809667673716</v>
      </c>
      <c r="AQ39" s="143">
        <v>0.5794561933534743</v>
      </c>
      <c r="AR39" s="152">
        <v>47.95</v>
      </c>
      <c r="AS39" s="142">
        <v>0.2905306971904267</v>
      </c>
      <c r="AT39" s="143">
        <v>0.5810613943808534</v>
      </c>
      <c r="AU39" s="141">
        <v>55.84</v>
      </c>
      <c r="AV39" s="142">
        <v>0.5</v>
      </c>
      <c r="AW39" s="141">
        <v>1.0</v>
      </c>
      <c r="AX39" s="152">
        <v>2.0</v>
      </c>
      <c r="AY39" s="142">
        <v>0.2941</v>
      </c>
      <c r="AZ39" s="143">
        <v>0.5882</v>
      </c>
      <c r="BA39" s="142">
        <v>0.25378747996583956</v>
      </c>
      <c r="BB39" s="143">
        <v>0.5075749599316791</v>
      </c>
      <c r="BC39" s="152">
        <v>43.387</v>
      </c>
    </row>
    <row r="40" ht="15.75" customHeight="1">
      <c r="A40" s="30" t="s">
        <v>73</v>
      </c>
      <c r="B40" s="30" t="s">
        <v>71</v>
      </c>
      <c r="C40" s="30" t="s">
        <v>220</v>
      </c>
      <c r="D40" s="129">
        <v>9.0</v>
      </c>
      <c r="E40" s="153">
        <v>0.7071</v>
      </c>
      <c r="F40" s="133">
        <v>0.04337718258877523</v>
      </c>
      <c r="G40" s="153">
        <v>0.1243</v>
      </c>
      <c r="H40" s="133">
        <v>0.18963141993957705</v>
      </c>
      <c r="I40" s="133">
        <v>0.18378772112382935</v>
      </c>
      <c r="J40" s="133">
        <v>0.1659199437288691</v>
      </c>
      <c r="K40" s="175">
        <v>45466.0</v>
      </c>
      <c r="L40" s="154">
        <v>40.0</v>
      </c>
      <c r="M40" s="155">
        <v>2992.4</v>
      </c>
      <c r="N40" s="155">
        <v>17.263846153846153</v>
      </c>
      <c r="O40" s="155">
        <v>0.35495399999999994</v>
      </c>
      <c r="P40" s="156">
        <v>13.016986125</v>
      </c>
      <c r="Q40" s="138">
        <v>0.003800813132168099</v>
      </c>
      <c r="R40" s="139">
        <v>0.007601626264336198</v>
      </c>
      <c r="S40" s="140">
        <v>0.020560540034754708</v>
      </c>
      <c r="T40" s="144">
        <v>74.01794412511695</v>
      </c>
      <c r="U40" s="142">
        <v>0.21308509981170803</v>
      </c>
      <c r="V40" s="141">
        <v>0.42617019962341607</v>
      </c>
      <c r="W40" s="140">
        <v>0.7540026717684802</v>
      </c>
      <c r="X40" s="144">
        <v>45.24016030610881</v>
      </c>
      <c r="Y40" s="145">
        <v>0.0718</v>
      </c>
      <c r="Z40" s="146">
        <v>0.3592</v>
      </c>
      <c r="AA40" s="147">
        <v>52.25</v>
      </c>
      <c r="AB40" s="148">
        <v>0.0947</v>
      </c>
      <c r="AC40" s="149">
        <v>0.4737</v>
      </c>
      <c r="AD40" s="147">
        <v>109.063</v>
      </c>
      <c r="AE40" s="142">
        <v>0.1484850871692605</v>
      </c>
      <c r="AF40" s="141">
        <v>0.9899005811284035</v>
      </c>
      <c r="AG40" s="142">
        <v>0.14224002614921696</v>
      </c>
      <c r="AH40" s="141">
        <v>0.9482668409947799</v>
      </c>
      <c r="AI40" s="142">
        <v>0.11530026109660574</v>
      </c>
      <c r="AJ40" s="151">
        <v>0.768668407310705</v>
      </c>
      <c r="AK40" s="142">
        <v>0.04907265144863916</v>
      </c>
      <c r="AL40" s="143">
        <v>0.3271510096575944</v>
      </c>
      <c r="AM40" s="142">
        <v>0.48</v>
      </c>
      <c r="AN40" s="141">
        <v>0.96</v>
      </c>
      <c r="AO40" s="152">
        <v>96.0</v>
      </c>
      <c r="AP40" s="142">
        <v>0.4681570996978852</v>
      </c>
      <c r="AQ40" s="141">
        <v>0.9363141993957704</v>
      </c>
      <c r="AR40" s="152">
        <v>77.48</v>
      </c>
      <c r="AS40" s="142">
        <v>0.41893860561914675</v>
      </c>
      <c r="AT40" s="143">
        <v>0.8378772112382935</v>
      </c>
      <c r="AU40" s="141">
        <v>80.52</v>
      </c>
      <c r="AV40" s="142">
        <v>0.5</v>
      </c>
      <c r="AW40" s="141">
        <v>1.0</v>
      </c>
      <c r="AX40" s="152">
        <v>2.0</v>
      </c>
      <c r="AY40" s="142">
        <v>0.36765</v>
      </c>
      <c r="AZ40" s="141">
        <v>0.7353</v>
      </c>
      <c r="BA40" s="142">
        <v>0.4619497186443454</v>
      </c>
      <c r="BB40" s="141">
        <v>0.9238994372886908</v>
      </c>
      <c r="BC40" s="152">
        <v>78.974</v>
      </c>
    </row>
    <row r="41" ht="15.75" customHeight="1">
      <c r="A41" s="30" t="s">
        <v>165</v>
      </c>
      <c r="B41" s="30" t="s">
        <v>158</v>
      </c>
      <c r="C41" s="30" t="s">
        <v>221</v>
      </c>
      <c r="D41" s="129">
        <v>89.0</v>
      </c>
      <c r="E41" s="130">
        <v>0.4112</v>
      </c>
      <c r="F41" s="131">
        <v>0.0017256940492996276</v>
      </c>
      <c r="G41" s="132">
        <v>0.0773</v>
      </c>
      <c r="H41" s="131">
        <v>0.09117673716012085</v>
      </c>
      <c r="I41" s="131">
        <v>0.13243496357960458</v>
      </c>
      <c r="J41" s="131">
        <v>0.10856913241848876</v>
      </c>
      <c r="K41" s="174">
        <v>2188.0</v>
      </c>
      <c r="L41" s="154">
        <v>40.0</v>
      </c>
      <c r="M41" s="155">
        <v>333.56</v>
      </c>
      <c r="N41" s="155">
        <v>1.9243846153846154</v>
      </c>
      <c r="O41" s="155">
        <v>0.17366669999999998</v>
      </c>
      <c r="P41" s="156">
        <v>39.830373333333334</v>
      </c>
      <c r="Q41" s="138">
        <v>8.65937125678873E-4</v>
      </c>
      <c r="R41" s="139">
        <v>0.001731874251357746</v>
      </c>
      <c r="S41" s="140">
        <v>0.09024531718431465</v>
      </c>
      <c r="T41" s="144">
        <v>324.8831418635327</v>
      </c>
      <c r="U41" s="142">
        <v>0.007762533120819265</v>
      </c>
      <c r="V41" s="143">
        <v>0.01552506624163853</v>
      </c>
      <c r="W41" s="140">
        <v>20.69771968394825</v>
      </c>
      <c r="X41" s="141">
        <v>1241.863181036895</v>
      </c>
      <c r="Y41" s="145">
        <v>0.0197</v>
      </c>
      <c r="Z41" s="146">
        <v>0.0985</v>
      </c>
      <c r="AA41" s="150">
        <v>14.33</v>
      </c>
      <c r="AB41" s="148">
        <v>0.041</v>
      </c>
      <c r="AC41" s="149">
        <v>0.2052</v>
      </c>
      <c r="AD41" s="150">
        <v>47.23</v>
      </c>
      <c r="AE41" s="142">
        <v>0.09378031528258049</v>
      </c>
      <c r="AF41" s="143">
        <v>0.6252021018838699</v>
      </c>
      <c r="AG41" s="142">
        <v>0.11515198005697819</v>
      </c>
      <c r="AH41" s="143">
        <v>0.7676798670465212</v>
      </c>
      <c r="AI41" s="142">
        <v>0.03049001814882033</v>
      </c>
      <c r="AJ41" s="143">
        <v>0.2032667876588022</v>
      </c>
      <c r="AK41" s="142">
        <v>0.08618859915100063</v>
      </c>
      <c r="AL41" s="151">
        <v>0.5745906610066709</v>
      </c>
      <c r="AM41" s="142">
        <v>0.2325</v>
      </c>
      <c r="AN41" s="143">
        <v>0.465</v>
      </c>
      <c r="AO41" s="152">
        <v>46.5</v>
      </c>
      <c r="AP41" s="142">
        <v>0.22338368580060422</v>
      </c>
      <c r="AQ41" s="143">
        <v>0.44676737160120844</v>
      </c>
      <c r="AR41" s="152">
        <v>36.97</v>
      </c>
      <c r="AS41" s="142">
        <v>0.1621748178980229</v>
      </c>
      <c r="AT41" s="143">
        <v>0.3243496357960458</v>
      </c>
      <c r="AU41" s="152">
        <v>31.17</v>
      </c>
      <c r="AV41" s="142">
        <v>0.5</v>
      </c>
      <c r="AW41" s="141">
        <v>1.0</v>
      </c>
      <c r="AX41" s="152">
        <v>2.0</v>
      </c>
      <c r="AY41" s="142">
        <v>0.31765</v>
      </c>
      <c r="AZ41" s="143">
        <v>0.6353</v>
      </c>
      <c r="BA41" s="142">
        <v>0.22519566209244377</v>
      </c>
      <c r="BB41" s="143">
        <v>0.45039132418488753</v>
      </c>
      <c r="BC41" s="152">
        <v>38.499</v>
      </c>
    </row>
    <row r="42" ht="15.75" customHeight="1">
      <c r="A42" s="30" t="s">
        <v>105</v>
      </c>
      <c r="B42" s="30" t="s">
        <v>84</v>
      </c>
      <c r="C42" s="30" t="s">
        <v>220</v>
      </c>
      <c r="D42" s="129">
        <v>38.0</v>
      </c>
      <c r="E42" s="153">
        <v>0.5879</v>
      </c>
      <c r="F42" s="131">
        <v>0.008913934509152543</v>
      </c>
      <c r="G42" s="153">
        <v>0.1127</v>
      </c>
      <c r="H42" s="133">
        <v>0.1396069486404834</v>
      </c>
      <c r="I42" s="133">
        <v>0.2</v>
      </c>
      <c r="J42" s="131">
        <v>0.1266657612980966</v>
      </c>
      <c r="K42" s="175">
        <v>18168.0</v>
      </c>
      <c r="L42" s="154">
        <v>40.0</v>
      </c>
      <c r="M42" s="155">
        <v>911.2</v>
      </c>
      <c r="N42" s="155">
        <v>5.256923076923077</v>
      </c>
      <c r="O42" s="155">
        <v>1.064862</v>
      </c>
      <c r="P42" s="156">
        <v>19.11585375</v>
      </c>
      <c r="Q42" s="138">
        <v>3.857885449841344E-4</v>
      </c>
      <c r="R42" s="139">
        <v>7.715770899682688E-4</v>
      </c>
      <c r="S42" s="140">
        <v>0.2025637401229148</v>
      </c>
      <c r="T42" s="141">
        <v>729.2294644424933</v>
      </c>
      <c r="U42" s="142">
        <v>0.04418388400077858</v>
      </c>
      <c r="V42" s="143">
        <v>0.08836776800155716</v>
      </c>
      <c r="W42" s="140">
        <v>3.636319852941176</v>
      </c>
      <c r="X42" s="144">
        <v>218.17919117647057</v>
      </c>
      <c r="Y42" s="145">
        <v>0.0668</v>
      </c>
      <c r="Z42" s="146">
        <v>0.3341</v>
      </c>
      <c r="AA42" s="147">
        <v>48.6</v>
      </c>
      <c r="AB42" s="148">
        <v>0.0278</v>
      </c>
      <c r="AC42" s="149">
        <v>0.1388</v>
      </c>
      <c r="AD42" s="150">
        <v>31.95</v>
      </c>
      <c r="AE42" s="142">
        <v>0.11929679910935485</v>
      </c>
      <c r="AF42" s="143">
        <v>0.7953119940623657</v>
      </c>
      <c r="AG42" s="142">
        <v>0.1400797139811734</v>
      </c>
      <c r="AH42" s="141">
        <v>0.9338647598744894</v>
      </c>
      <c r="AI42" s="142">
        <v>0.15</v>
      </c>
      <c r="AJ42" s="151">
        <v>1.0</v>
      </c>
      <c r="AK42" s="142">
        <v>0.05940706955530216</v>
      </c>
      <c r="AL42" s="143">
        <v>0.39604713036868106</v>
      </c>
      <c r="AM42" s="142">
        <v>0.36450000000000005</v>
      </c>
      <c r="AN42" s="143">
        <v>0.7290000000000001</v>
      </c>
      <c r="AO42" s="152">
        <v>72.9</v>
      </c>
      <c r="AP42" s="142">
        <v>0.33353474320241694</v>
      </c>
      <c r="AQ42" s="141">
        <v>0.6670694864048339</v>
      </c>
      <c r="AR42" s="152">
        <v>55.2</v>
      </c>
      <c r="AS42" s="142">
        <v>0.5</v>
      </c>
      <c r="AT42" s="143">
        <v>1.0</v>
      </c>
      <c r="AU42" s="141">
        <v>96.1</v>
      </c>
      <c r="AV42" s="142">
        <v>0.5</v>
      </c>
      <c r="AW42" s="141">
        <v>1.0</v>
      </c>
      <c r="AX42" s="152">
        <v>2.0</v>
      </c>
      <c r="AY42" s="142">
        <v>0.35295</v>
      </c>
      <c r="AZ42" s="143">
        <v>0.7059</v>
      </c>
      <c r="BA42" s="142">
        <v>0.280378806490483</v>
      </c>
      <c r="BB42" s="143">
        <v>0.560757612980966</v>
      </c>
      <c r="BC42" s="152">
        <v>47.933</v>
      </c>
    </row>
    <row r="43" ht="15.75" customHeight="1">
      <c r="A43" s="30" t="s">
        <v>184</v>
      </c>
      <c r="B43" s="30" t="s">
        <v>128</v>
      </c>
      <c r="C43" s="30" t="s">
        <v>224</v>
      </c>
      <c r="D43" s="129">
        <v>107.0</v>
      </c>
      <c r="E43" s="130">
        <v>0.2998</v>
      </c>
      <c r="F43" s="131">
        <v>0.0036538753849221237</v>
      </c>
      <c r="G43" s="132">
        <v>0.0937</v>
      </c>
      <c r="H43" s="131">
        <v>0.08501238670694865</v>
      </c>
      <c r="I43" s="131">
        <v>0.02972944849115505</v>
      </c>
      <c r="J43" s="131">
        <v>0.08765562559225074</v>
      </c>
      <c r="K43" s="174">
        <v>4240.0</v>
      </c>
      <c r="L43" s="154">
        <v>48.0</v>
      </c>
      <c r="M43" s="155">
        <v>465.97</v>
      </c>
      <c r="N43" s="155">
        <v>2.240240384615385</v>
      </c>
      <c r="O43" s="155">
        <v>1.292413</v>
      </c>
      <c r="P43" s="156">
        <v>19.848556000000002</v>
      </c>
      <c r="Q43" s="138">
        <v>1.3545790034220426E-4</v>
      </c>
      <c r="R43" s="139">
        <v>2.709158006844085E-4</v>
      </c>
      <c r="S43" s="140">
        <v>0.5769081786381097</v>
      </c>
      <c r="T43" s="141">
        <v>2076.869443097195</v>
      </c>
      <c r="U43" s="142">
        <v>0.018133919024268412</v>
      </c>
      <c r="V43" s="143">
        <v>0.036267838048536824</v>
      </c>
      <c r="W43" s="140">
        <v>8.860011691739812</v>
      </c>
      <c r="X43" s="141">
        <v>531.6007015043888</v>
      </c>
      <c r="Y43" s="145">
        <v>0.0372</v>
      </c>
      <c r="Z43" s="146">
        <v>0.1861</v>
      </c>
      <c r="AA43" s="150">
        <v>27.07</v>
      </c>
      <c r="AB43" s="148">
        <v>0.0153</v>
      </c>
      <c r="AC43" s="149">
        <v>0.0764</v>
      </c>
      <c r="AD43" s="150">
        <v>17.582</v>
      </c>
      <c r="AE43" s="142">
        <v>0.1413762922047631</v>
      </c>
      <c r="AF43" s="141">
        <v>0.9425086146984207</v>
      </c>
      <c r="AG43" s="142">
        <v>0.14916512059369202</v>
      </c>
      <c r="AH43" s="141">
        <v>0.9944341372912803</v>
      </c>
      <c r="AI43" s="142">
        <v>0.0293131643499591</v>
      </c>
      <c r="AJ43" s="143">
        <v>0.195421095666394</v>
      </c>
      <c r="AK43" s="142">
        <v>0.09623059866962308</v>
      </c>
      <c r="AL43" s="151">
        <v>0.6415373244641539</v>
      </c>
      <c r="AM43" s="142">
        <v>0.21050000000000002</v>
      </c>
      <c r="AN43" s="143">
        <v>0.42100000000000004</v>
      </c>
      <c r="AO43" s="152">
        <v>42.1</v>
      </c>
      <c r="AP43" s="142">
        <v>0.21456193353474318</v>
      </c>
      <c r="AQ43" s="143">
        <v>0.42912386706948635</v>
      </c>
      <c r="AR43" s="152">
        <v>35.51</v>
      </c>
      <c r="AS43" s="142">
        <v>0.14864724245577524</v>
      </c>
      <c r="AT43" s="143">
        <v>0.29729448491155047</v>
      </c>
      <c r="AU43" s="152">
        <v>28.57</v>
      </c>
      <c r="AV43" s="142">
        <v>0.0</v>
      </c>
      <c r="AW43" s="143">
        <v>0.0</v>
      </c>
      <c r="AX43" s="152">
        <v>0.0</v>
      </c>
      <c r="AY43" s="142">
        <v>0.2559</v>
      </c>
      <c r="AZ43" s="143">
        <v>0.5118</v>
      </c>
      <c r="BA43" s="142">
        <v>0.18237812796125363</v>
      </c>
      <c r="BB43" s="143">
        <v>0.36475625592250727</v>
      </c>
      <c r="BC43" s="152">
        <v>31.179</v>
      </c>
    </row>
    <row r="44" ht="15.75" customHeight="1">
      <c r="A44" s="30" t="s">
        <v>174</v>
      </c>
      <c r="B44" s="30" t="s">
        <v>128</v>
      </c>
      <c r="C44" s="30" t="s">
        <v>224</v>
      </c>
      <c r="D44" s="129">
        <v>98.0</v>
      </c>
      <c r="E44" s="130">
        <v>0.3672</v>
      </c>
      <c r="F44" s="131">
        <v>0.002911112874388611</v>
      </c>
      <c r="G44" s="132">
        <v>0.0888</v>
      </c>
      <c r="H44" s="131">
        <v>0.08198247734138973</v>
      </c>
      <c r="I44" s="131">
        <v>0.11081165452653485</v>
      </c>
      <c r="J44" s="131">
        <v>0.08269644158214298</v>
      </c>
      <c r="K44" s="174">
        <v>2412.0</v>
      </c>
      <c r="L44" s="154">
        <v>44.0</v>
      </c>
      <c r="M44" s="155">
        <v>507.45</v>
      </c>
      <c r="N44" s="155">
        <v>2.661451048951049</v>
      </c>
      <c r="O44" s="155">
        <v>0.6886666666666666</v>
      </c>
      <c r="P44" s="156">
        <v>30.0</v>
      </c>
      <c r="Q44" s="138">
        <v>3.0200939666288575E-4</v>
      </c>
      <c r="R44" s="139">
        <v>6.040187933257715E-4</v>
      </c>
      <c r="S44" s="140">
        <v>0.2587560898172781</v>
      </c>
      <c r="T44" s="141">
        <v>931.5219233422011</v>
      </c>
      <c r="U44" s="142">
        <v>0.014253554975280169</v>
      </c>
      <c r="V44" s="143">
        <v>0.028507109950560338</v>
      </c>
      <c r="W44" s="140">
        <v>11.27204650704503</v>
      </c>
      <c r="X44" s="141">
        <v>676.3227904227018</v>
      </c>
      <c r="Y44" s="145">
        <v>0.0316</v>
      </c>
      <c r="Z44" s="146">
        <v>0.1582</v>
      </c>
      <c r="AA44" s="150">
        <v>23.01</v>
      </c>
      <c r="AB44" s="148">
        <v>0.0165</v>
      </c>
      <c r="AC44" s="149">
        <v>0.0825</v>
      </c>
      <c r="AD44" s="150">
        <v>19.003</v>
      </c>
      <c r="AE44" s="142">
        <v>0.12978351631125676</v>
      </c>
      <c r="AF44" s="141">
        <v>0.8652234420750451</v>
      </c>
      <c r="AG44" s="142">
        <v>0.15</v>
      </c>
      <c r="AH44" s="141">
        <v>1.0</v>
      </c>
      <c r="AI44" s="142">
        <v>0.02444289693593316</v>
      </c>
      <c r="AJ44" s="143">
        <v>0.1629526462395544</v>
      </c>
      <c r="AK44" s="142">
        <v>0.09182194616977225</v>
      </c>
      <c r="AL44" s="151">
        <v>0.6121463077984817</v>
      </c>
      <c r="AM44" s="142">
        <v>0.191</v>
      </c>
      <c r="AN44" s="143">
        <v>0.382</v>
      </c>
      <c r="AO44" s="152">
        <v>38.2</v>
      </c>
      <c r="AP44" s="142">
        <v>0.21891238670694863</v>
      </c>
      <c r="AQ44" s="143">
        <v>0.43782477341389725</v>
      </c>
      <c r="AR44" s="152">
        <v>36.23</v>
      </c>
      <c r="AS44" s="142">
        <v>0.054058272632674306</v>
      </c>
      <c r="AT44" s="143">
        <v>0.10811654526534861</v>
      </c>
      <c r="AU44" s="152">
        <v>10.39</v>
      </c>
      <c r="AV44" s="142">
        <v>0.5</v>
      </c>
      <c r="AW44" s="141">
        <v>1.0</v>
      </c>
      <c r="AX44" s="152">
        <v>2.0</v>
      </c>
      <c r="AY44" s="142">
        <v>0.23235</v>
      </c>
      <c r="AZ44" s="143">
        <v>0.4647</v>
      </c>
      <c r="BA44" s="142">
        <v>0.1811322079107149</v>
      </c>
      <c r="BB44" s="143">
        <v>0.3622644158214298</v>
      </c>
      <c r="BC44" s="152">
        <v>30.966</v>
      </c>
    </row>
    <row r="45" ht="15.75" customHeight="1">
      <c r="A45" s="157" t="s">
        <v>99</v>
      </c>
      <c r="B45" s="30" t="s">
        <v>93</v>
      </c>
      <c r="C45" s="30" t="s">
        <v>220</v>
      </c>
      <c r="D45" s="129">
        <v>32.0</v>
      </c>
      <c r="E45" s="153">
        <v>0.6083</v>
      </c>
      <c r="F45" s="133">
        <v>0.01670463739232365</v>
      </c>
      <c r="G45" s="153">
        <v>0.1225</v>
      </c>
      <c r="H45" s="133">
        <v>0.16156797583081572</v>
      </c>
      <c r="I45" s="133">
        <v>0.16757544224765872</v>
      </c>
      <c r="J45" s="133">
        <v>0.14001024918401012</v>
      </c>
      <c r="K45" s="174">
        <v>15373.0</v>
      </c>
      <c r="L45" s="154">
        <v>40.0</v>
      </c>
      <c r="M45" s="155">
        <v>917.82</v>
      </c>
      <c r="N45" s="155">
        <v>5.295115384615385</v>
      </c>
      <c r="O45" s="155">
        <v>0.16404717340000002</v>
      </c>
      <c r="P45" s="156">
        <v>10.5029736</v>
      </c>
      <c r="Q45" s="138">
        <v>0.0025224218041638626</v>
      </c>
      <c r="R45" s="139">
        <v>0.005044843608327725</v>
      </c>
      <c r="S45" s="140">
        <v>0.03098084961030849</v>
      </c>
      <c r="T45" s="144">
        <v>111.53105859711056</v>
      </c>
      <c r="U45" s="142">
        <v>0.0810007651574544</v>
      </c>
      <c r="V45" s="141">
        <v>0.1620015303149088</v>
      </c>
      <c r="W45" s="140">
        <v>1.9835211958771872</v>
      </c>
      <c r="X45" s="144">
        <v>119.01127175263123</v>
      </c>
      <c r="Y45" s="145">
        <v>0.0616</v>
      </c>
      <c r="Z45" s="146">
        <v>0.308</v>
      </c>
      <c r="AA45" s="147">
        <v>44.8</v>
      </c>
      <c r="AB45" s="148">
        <v>0.1458</v>
      </c>
      <c r="AC45" s="149">
        <v>0.7289</v>
      </c>
      <c r="AD45" s="147">
        <v>167.815</v>
      </c>
      <c r="AE45" s="142">
        <v>0.13968117193341026</v>
      </c>
      <c r="AF45" s="141">
        <v>0.9312078128894017</v>
      </c>
      <c r="AG45" s="142">
        <v>0.14960772802476383</v>
      </c>
      <c r="AH45" s="141">
        <v>0.9973848534984255</v>
      </c>
      <c r="AI45" s="142">
        <v>0.03964440172993753</v>
      </c>
      <c r="AJ45" s="143">
        <v>0.2642960115329169</v>
      </c>
      <c r="AK45" s="142">
        <v>0.07604976671850702</v>
      </c>
      <c r="AL45" s="151">
        <v>0.5069984447900469</v>
      </c>
      <c r="AM45" s="142">
        <v>0.445</v>
      </c>
      <c r="AN45" s="141">
        <v>0.89</v>
      </c>
      <c r="AO45" s="152">
        <v>89.0</v>
      </c>
      <c r="AP45" s="142">
        <v>0.36283987915407856</v>
      </c>
      <c r="AQ45" s="141">
        <v>0.7256797583081571</v>
      </c>
      <c r="AR45" s="152">
        <v>60.05</v>
      </c>
      <c r="AS45" s="142">
        <v>0.33787721123829345</v>
      </c>
      <c r="AT45" s="143">
        <v>0.6757544224765869</v>
      </c>
      <c r="AU45" s="141">
        <v>64.94</v>
      </c>
      <c r="AV45" s="142">
        <v>0.5</v>
      </c>
      <c r="AW45" s="141">
        <v>1.0</v>
      </c>
      <c r="AX45" s="152">
        <v>2.0</v>
      </c>
      <c r="AY45" s="142">
        <v>0.37355</v>
      </c>
      <c r="AZ45" s="141">
        <v>0.7471</v>
      </c>
      <c r="BA45" s="142">
        <v>0.32650124592005053</v>
      </c>
      <c r="BB45" s="141">
        <v>0.6530024918401011</v>
      </c>
      <c r="BC45" s="152">
        <v>55.818</v>
      </c>
    </row>
    <row r="46" ht="15.75" customHeight="1">
      <c r="A46" s="30" t="s">
        <v>129</v>
      </c>
      <c r="B46" s="30" t="s">
        <v>130</v>
      </c>
      <c r="C46" s="30" t="s">
        <v>222</v>
      </c>
      <c r="D46" s="129">
        <v>59.0</v>
      </c>
      <c r="E46" s="130">
        <v>0.5249</v>
      </c>
      <c r="F46" s="131">
        <v>0.013321368429186471</v>
      </c>
      <c r="G46" s="132">
        <v>0.0946</v>
      </c>
      <c r="H46" s="131">
        <v>0.10403564954682781</v>
      </c>
      <c r="I46" s="133">
        <v>0.16216441207075963</v>
      </c>
      <c r="J46" s="133">
        <v>0.15078327905099498</v>
      </c>
      <c r="K46" s="174">
        <v>1877.0</v>
      </c>
      <c r="L46" s="154">
        <v>48.0</v>
      </c>
      <c r="M46" s="155">
        <v>449.12</v>
      </c>
      <c r="N46" s="155">
        <v>2.1592307692307693</v>
      </c>
      <c r="O46" s="155">
        <v>0.045267539430137</v>
      </c>
      <c r="P46" s="156">
        <v>5.51718272</v>
      </c>
      <c r="Q46" s="138">
        <v>0.003727547678797028</v>
      </c>
      <c r="R46" s="139">
        <v>0.007455095357594056</v>
      </c>
      <c r="S46" s="140">
        <v>0.02096466022770862</v>
      </c>
      <c r="T46" s="144">
        <v>75.47277681975103</v>
      </c>
      <c r="U46" s="142">
        <v>0.06287929446713532</v>
      </c>
      <c r="V46" s="143">
        <v>0.12575858893427064</v>
      </c>
      <c r="W46" s="140">
        <v>2.555161216957606</v>
      </c>
      <c r="X46" s="144">
        <v>153.30967301745636</v>
      </c>
      <c r="Y46" s="145">
        <v>0.017</v>
      </c>
      <c r="Z46" s="146">
        <v>0.0848</v>
      </c>
      <c r="AA46" s="150">
        <v>12.33</v>
      </c>
      <c r="AB46" s="148">
        <v>0.0421</v>
      </c>
      <c r="AC46" s="149">
        <v>0.2103</v>
      </c>
      <c r="AD46" s="150">
        <v>48.412</v>
      </c>
      <c r="AE46" s="142">
        <v>0.1369491006297079</v>
      </c>
      <c r="AF46" s="141">
        <v>0.9129940041980527</v>
      </c>
      <c r="AG46" s="142">
        <v>0.14900757575757573</v>
      </c>
      <c r="AH46" s="141">
        <v>0.9933838383838383</v>
      </c>
      <c r="AI46" s="142">
        <v>0.04587155963302752</v>
      </c>
      <c r="AJ46" s="143">
        <v>0.3058103975535168</v>
      </c>
      <c r="AK46" s="142">
        <v>0.08233333333333333</v>
      </c>
      <c r="AL46" s="151">
        <v>0.5488888888888889</v>
      </c>
      <c r="AM46" s="142">
        <v>0.26899999999999996</v>
      </c>
      <c r="AN46" s="143">
        <v>0.5379999999999999</v>
      </c>
      <c r="AO46" s="152">
        <v>53.8</v>
      </c>
      <c r="AP46" s="142">
        <v>0.251178247734139</v>
      </c>
      <c r="AQ46" s="143">
        <v>0.502356495468278</v>
      </c>
      <c r="AR46" s="152">
        <v>41.57</v>
      </c>
      <c r="AS46" s="142">
        <v>0.31082206035379817</v>
      </c>
      <c r="AT46" s="143">
        <v>0.6216441207075963</v>
      </c>
      <c r="AU46" s="141">
        <v>59.74</v>
      </c>
      <c r="AV46" s="142">
        <v>0.5</v>
      </c>
      <c r="AW46" s="141">
        <v>1.0</v>
      </c>
      <c r="AX46" s="152">
        <v>2.0</v>
      </c>
      <c r="AY46" s="142">
        <v>0.42645</v>
      </c>
      <c r="AZ46" s="141">
        <v>0.8529</v>
      </c>
      <c r="BA46" s="142">
        <v>0.3274663952549749</v>
      </c>
      <c r="BB46" s="141">
        <v>0.6549327905099498</v>
      </c>
      <c r="BC46" s="152">
        <v>55.983</v>
      </c>
    </row>
    <row r="47" ht="15.75" customHeight="1">
      <c r="A47" s="30" t="s">
        <v>145</v>
      </c>
      <c r="B47" s="30" t="s">
        <v>69</v>
      </c>
      <c r="C47" s="30" t="s">
        <v>222</v>
      </c>
      <c r="D47" s="129">
        <v>72.0</v>
      </c>
      <c r="E47" s="130">
        <v>0.484</v>
      </c>
      <c r="F47" s="131">
        <v>0.003001211017314317</v>
      </c>
      <c r="G47" s="132">
        <v>0.0891</v>
      </c>
      <c r="H47" s="131">
        <v>0.12754712990936556</v>
      </c>
      <c r="I47" s="131">
        <v>0.14054110301768993</v>
      </c>
      <c r="J47" s="131">
        <v>0.12384196071549738</v>
      </c>
      <c r="K47" s="134">
        <v>4038.0</v>
      </c>
      <c r="L47" s="154">
        <v>40.0</v>
      </c>
      <c r="M47" s="155">
        <v>305.02</v>
      </c>
      <c r="N47" s="155">
        <v>1.759730769230769</v>
      </c>
      <c r="O47" s="155">
        <v>0.17303373</v>
      </c>
      <c r="P47" s="156">
        <v>19.894728</v>
      </c>
      <c r="Q47" s="138">
        <v>7.947426012576791E-4</v>
      </c>
      <c r="R47" s="139">
        <v>0.0015894852025153583</v>
      </c>
      <c r="S47" s="140">
        <v>0.09832966100583569</v>
      </c>
      <c r="T47" s="144">
        <v>353.9867796210085</v>
      </c>
      <c r="U47" s="142">
        <v>0.014211312485313904</v>
      </c>
      <c r="V47" s="143">
        <v>0.028422624970627808</v>
      </c>
      <c r="W47" s="140">
        <v>11.305552160514067</v>
      </c>
      <c r="X47" s="141">
        <v>678.333129630844</v>
      </c>
      <c r="Y47" s="145">
        <v>0.0235</v>
      </c>
      <c r="Z47" s="146">
        <v>0.1177</v>
      </c>
      <c r="AA47" s="150">
        <v>17.11</v>
      </c>
      <c r="AB47" s="148">
        <v>0.0202</v>
      </c>
      <c r="AC47" s="149">
        <v>0.1008</v>
      </c>
      <c r="AD47" s="150">
        <v>23.204</v>
      </c>
      <c r="AE47" s="142">
        <v>0.14060982742706937</v>
      </c>
      <c r="AF47" s="141">
        <v>0.9373988495137959</v>
      </c>
      <c r="AG47" s="142">
        <v>0.14535406968216996</v>
      </c>
      <c r="AH47" s="141">
        <v>0.9690271312144664</v>
      </c>
      <c r="AI47" s="142">
        <v>0.05980741797432239</v>
      </c>
      <c r="AJ47" s="143">
        <v>0.39871611982881594</v>
      </c>
      <c r="AK47" s="142">
        <v>0.055975991649269294</v>
      </c>
      <c r="AL47" s="143">
        <v>0.3731732776617953</v>
      </c>
      <c r="AM47" s="142">
        <v>0.3555</v>
      </c>
      <c r="AN47" s="143">
        <v>0.711</v>
      </c>
      <c r="AO47" s="152">
        <v>71.1</v>
      </c>
      <c r="AP47" s="142">
        <v>0.2822356495468278</v>
      </c>
      <c r="AQ47" s="143">
        <v>0.5644712990936556</v>
      </c>
      <c r="AR47" s="152">
        <v>46.71</v>
      </c>
      <c r="AS47" s="142">
        <v>0.20270551508844956</v>
      </c>
      <c r="AT47" s="143">
        <v>0.4054110301768991</v>
      </c>
      <c r="AU47" s="152">
        <v>38.96</v>
      </c>
      <c r="AV47" s="142">
        <v>0.5</v>
      </c>
      <c r="AW47" s="141">
        <v>1.0</v>
      </c>
      <c r="AX47" s="152">
        <v>2.0</v>
      </c>
      <c r="AY47" s="142">
        <v>0.3412</v>
      </c>
      <c r="AZ47" s="143">
        <v>0.6824</v>
      </c>
      <c r="BA47" s="142">
        <v>0.27800980357748684</v>
      </c>
      <c r="BB47" s="143">
        <v>0.5560196071549737</v>
      </c>
      <c r="BC47" s="152">
        <v>47.528</v>
      </c>
    </row>
    <row r="48" ht="15.75" customHeight="1">
      <c r="A48" s="30" t="s">
        <v>159</v>
      </c>
      <c r="B48" s="30" t="s">
        <v>130</v>
      </c>
      <c r="C48" s="30" t="s">
        <v>222</v>
      </c>
      <c r="D48" s="129">
        <v>83.0</v>
      </c>
      <c r="E48" s="130">
        <v>0.4561</v>
      </c>
      <c r="F48" s="133">
        <v>0.01916483350641152</v>
      </c>
      <c r="G48" s="132">
        <v>0.0805</v>
      </c>
      <c r="H48" s="131">
        <v>0.13256344410876134</v>
      </c>
      <c r="I48" s="131">
        <v>0.11486992715920917</v>
      </c>
      <c r="J48" s="131">
        <v>0.10900074614817674</v>
      </c>
      <c r="K48" s="174">
        <v>7257.0</v>
      </c>
      <c r="L48" s="154">
        <v>44.0</v>
      </c>
      <c r="M48" s="155">
        <v>329.09</v>
      </c>
      <c r="N48" s="155">
        <v>1.7259965034965035</v>
      </c>
      <c r="O48" s="155">
        <v>0.222633887352</v>
      </c>
      <c r="P48" s="156">
        <v>2.9123618985</v>
      </c>
      <c r="Q48" s="138">
        <v>6.05842418533652E-4</v>
      </c>
      <c r="R48" s="139">
        <v>0.001211684837067304</v>
      </c>
      <c r="S48" s="140">
        <v>0.12898860855221367</v>
      </c>
      <c r="T48" s="144">
        <v>464.3589907879692</v>
      </c>
      <c r="U48" s="142">
        <v>0.09521832511352395</v>
      </c>
      <c r="V48" s="141">
        <v>0.1904366502270479</v>
      </c>
      <c r="W48" s="140">
        <v>1.6873509839679115</v>
      </c>
      <c r="X48" s="144">
        <v>101.2410590380747</v>
      </c>
      <c r="Y48" s="145">
        <v>0.0375</v>
      </c>
      <c r="Z48" s="146">
        <v>0.1873</v>
      </c>
      <c r="AA48" s="150">
        <v>27.25</v>
      </c>
      <c r="AB48" s="148">
        <v>0.0162</v>
      </c>
      <c r="AC48" s="149">
        <v>0.0808</v>
      </c>
      <c r="AD48" s="150">
        <v>18.605</v>
      </c>
      <c r="AE48" s="142">
        <v>0.11938154720756544</v>
      </c>
      <c r="AF48" s="143">
        <v>0.7958769813837696</v>
      </c>
      <c r="AG48" s="142">
        <v>0.12421324919337944</v>
      </c>
      <c r="AH48" s="143">
        <v>0.828088327955863</v>
      </c>
      <c r="AI48" s="142">
        <v>0.029298732171156913</v>
      </c>
      <c r="AJ48" s="143">
        <v>0.1953248811410461</v>
      </c>
      <c r="AK48" s="142">
        <v>0.07606132075471699</v>
      </c>
      <c r="AL48" s="151">
        <v>0.5070754716981133</v>
      </c>
      <c r="AM48" s="142">
        <v>0.3975</v>
      </c>
      <c r="AN48" s="141">
        <v>0.795</v>
      </c>
      <c r="AO48" s="152">
        <v>79.5</v>
      </c>
      <c r="AP48" s="142">
        <v>0.26531722054380663</v>
      </c>
      <c r="AQ48" s="143">
        <v>0.5306344410876133</v>
      </c>
      <c r="AR48" s="152">
        <v>43.91</v>
      </c>
      <c r="AS48" s="142">
        <v>0.07434963579604578</v>
      </c>
      <c r="AT48" s="143">
        <v>0.14869927159209156</v>
      </c>
      <c r="AU48" s="152">
        <v>14.29</v>
      </c>
      <c r="AV48" s="142">
        <v>0.5</v>
      </c>
      <c r="AW48" s="141">
        <v>1.0</v>
      </c>
      <c r="AX48" s="152">
        <v>2.0</v>
      </c>
      <c r="AY48" s="142">
        <v>0.2941</v>
      </c>
      <c r="AZ48" s="143">
        <v>0.5882</v>
      </c>
      <c r="BA48" s="142">
        <v>0.25090373074088373</v>
      </c>
      <c r="BB48" s="143">
        <v>0.5018074614817675</v>
      </c>
      <c r="BC48" s="152">
        <v>42.894</v>
      </c>
    </row>
    <row r="49" ht="15.75" customHeight="1">
      <c r="A49" s="30" t="s">
        <v>90</v>
      </c>
      <c r="B49" s="30" t="s">
        <v>60</v>
      </c>
      <c r="C49" s="30" t="s">
        <v>220</v>
      </c>
      <c r="D49" s="129">
        <v>24.0</v>
      </c>
      <c r="E49" s="153">
        <v>0.6459</v>
      </c>
      <c r="F49" s="133">
        <v>0.021353708171101528</v>
      </c>
      <c r="G49" s="153">
        <v>0.1224</v>
      </c>
      <c r="H49" s="133">
        <v>0.17906616314199397</v>
      </c>
      <c r="I49" s="133">
        <v>0.16622268470343393</v>
      </c>
      <c r="J49" s="133">
        <v>0.15689715298494367</v>
      </c>
      <c r="K49" s="175">
        <v>79669.0</v>
      </c>
      <c r="L49" s="154">
        <v>39.0</v>
      </c>
      <c r="M49" s="155">
        <v>3009.66</v>
      </c>
      <c r="N49" s="155">
        <v>17.80863905325444</v>
      </c>
      <c r="O49" s="155">
        <v>0.13003148199999998</v>
      </c>
      <c r="P49" s="156">
        <v>29.784320700000006</v>
      </c>
      <c r="Q49" s="138">
        <v>0.01070269759928628</v>
      </c>
      <c r="R49" s="159">
        <v>0.02140539519857256</v>
      </c>
      <c r="S49" s="140">
        <v>0.00730159568123974</v>
      </c>
      <c r="T49" s="144">
        <v>26.285744452463064</v>
      </c>
      <c r="U49" s="142">
        <v>0.09606584325622135</v>
      </c>
      <c r="V49" s="141">
        <v>0.1921316865124427</v>
      </c>
      <c r="W49" s="140">
        <v>1.6724647296704613</v>
      </c>
      <c r="X49" s="144">
        <v>100.34788378022768</v>
      </c>
      <c r="Y49" s="145">
        <v>0.047</v>
      </c>
      <c r="Z49" s="146">
        <v>0.235</v>
      </c>
      <c r="AA49" s="150">
        <v>34.18</v>
      </c>
      <c r="AB49" s="148">
        <v>0.0815</v>
      </c>
      <c r="AC49" s="149">
        <v>0.4077</v>
      </c>
      <c r="AD49" s="147">
        <v>93.865</v>
      </c>
      <c r="AE49" s="142">
        <v>0.12257333065863041</v>
      </c>
      <c r="AF49" s="143">
        <v>0.8171555377242028</v>
      </c>
      <c r="AG49" s="142">
        <v>0.1456934281739506</v>
      </c>
      <c r="AH49" s="141">
        <v>0.9712895211596706</v>
      </c>
      <c r="AI49" s="142">
        <v>0.15</v>
      </c>
      <c r="AJ49" s="151">
        <v>1.0</v>
      </c>
      <c r="AK49" s="142">
        <v>0.06501270648030495</v>
      </c>
      <c r="AL49" s="143">
        <v>0.43341804320203303</v>
      </c>
      <c r="AM49" s="142">
        <v>0.4595</v>
      </c>
      <c r="AN49" s="141">
        <v>0.919</v>
      </c>
      <c r="AO49" s="152">
        <v>91.9</v>
      </c>
      <c r="AP49" s="142">
        <v>0.4358308157099698</v>
      </c>
      <c r="AQ49" s="141">
        <v>0.8716616314199396</v>
      </c>
      <c r="AR49" s="152">
        <v>72.13</v>
      </c>
      <c r="AS49" s="142">
        <v>0.33111342351716966</v>
      </c>
      <c r="AT49" s="143">
        <v>0.6622268470343393</v>
      </c>
      <c r="AU49" s="141">
        <v>63.64</v>
      </c>
      <c r="AV49" s="142">
        <v>0.5</v>
      </c>
      <c r="AW49" s="141">
        <v>1.0</v>
      </c>
      <c r="AX49" s="152">
        <v>2.0</v>
      </c>
      <c r="AY49" s="142">
        <v>0.3853</v>
      </c>
      <c r="AZ49" s="141">
        <v>0.7706</v>
      </c>
      <c r="BA49" s="142">
        <v>0.39918576492471836</v>
      </c>
      <c r="BB49" s="141">
        <v>0.7983715298494367</v>
      </c>
      <c r="BC49" s="152">
        <v>68.244</v>
      </c>
    </row>
    <row r="50" ht="15.75" customHeight="1">
      <c r="A50" s="30" t="s">
        <v>64</v>
      </c>
      <c r="B50" s="30" t="s">
        <v>65</v>
      </c>
      <c r="C50" s="30" t="s">
        <v>222</v>
      </c>
      <c r="D50" s="129">
        <v>4.0</v>
      </c>
      <c r="E50" s="153">
        <v>0.7387</v>
      </c>
      <c r="F50" s="133">
        <v>0.11234116194163746</v>
      </c>
      <c r="G50" s="153">
        <v>0.1395</v>
      </c>
      <c r="H50" s="133">
        <v>0.16406253776435045</v>
      </c>
      <c r="I50" s="133">
        <v>0.16757544224765872</v>
      </c>
      <c r="J50" s="133">
        <v>0.15522685209232678</v>
      </c>
      <c r="K50" s="175">
        <v>41560.0</v>
      </c>
      <c r="L50" s="154">
        <v>42.0</v>
      </c>
      <c r="M50" s="155">
        <v>2613.93</v>
      </c>
      <c r="N50" s="155">
        <v>14.362252747252747</v>
      </c>
      <c r="O50" s="155">
        <v>0.018188946480000003</v>
      </c>
      <c r="P50" s="156">
        <v>4.6150725</v>
      </c>
      <c r="Q50" s="138">
        <v>0.06170580970818729</v>
      </c>
      <c r="R50" s="159">
        <v>0.12341161941637457</v>
      </c>
      <c r="S50" s="140">
        <v>0.0012664410521169276</v>
      </c>
      <c r="T50" s="144">
        <v>4.55918778762094</v>
      </c>
      <c r="U50" s="142">
        <v>0.5</v>
      </c>
      <c r="V50" s="141">
        <v>1.0</v>
      </c>
      <c r="W50" s="140">
        <v>0.3213334691441623</v>
      </c>
      <c r="X50" s="144">
        <v>19.280008148649735</v>
      </c>
      <c r="Y50" s="145">
        <v>0.0377</v>
      </c>
      <c r="Z50" s="146">
        <v>0.1887</v>
      </c>
      <c r="AA50" s="150">
        <v>27.44</v>
      </c>
      <c r="AB50" s="148">
        <v>0.1027</v>
      </c>
      <c r="AC50" s="149">
        <v>0.5133</v>
      </c>
      <c r="AD50" s="147">
        <v>118.183</v>
      </c>
      <c r="AE50" s="142">
        <v>0.14405987394957984</v>
      </c>
      <c r="AF50" s="141">
        <v>0.9603991596638656</v>
      </c>
      <c r="AG50" s="142">
        <v>0.14938604827638383</v>
      </c>
      <c r="AH50" s="141">
        <v>0.9959069885092255</v>
      </c>
      <c r="AI50" s="142">
        <v>0.15</v>
      </c>
      <c r="AJ50" s="151">
        <v>1.0</v>
      </c>
      <c r="AK50" s="142">
        <v>0.11380236305048336</v>
      </c>
      <c r="AL50" s="151">
        <v>0.7586824203365558</v>
      </c>
      <c r="AM50" s="142">
        <v>0.3985</v>
      </c>
      <c r="AN50" s="141">
        <v>0.797</v>
      </c>
      <c r="AO50" s="152">
        <v>79.7</v>
      </c>
      <c r="AP50" s="142">
        <v>0.42181268882175227</v>
      </c>
      <c r="AQ50" s="141">
        <v>0.8436253776435045</v>
      </c>
      <c r="AR50" s="152">
        <v>69.81</v>
      </c>
      <c r="AS50" s="142">
        <v>0.33787721123829345</v>
      </c>
      <c r="AT50" s="143">
        <v>0.6757544224765869</v>
      </c>
      <c r="AU50" s="141">
        <v>64.94</v>
      </c>
      <c r="AV50" s="142">
        <v>0.5</v>
      </c>
      <c r="AW50" s="141">
        <v>1.0</v>
      </c>
      <c r="AX50" s="152">
        <v>2.0</v>
      </c>
      <c r="AY50" s="142">
        <v>0.37355</v>
      </c>
      <c r="AZ50" s="141">
        <v>0.7471</v>
      </c>
      <c r="BA50" s="142">
        <v>0.40258426046163387</v>
      </c>
      <c r="BB50" s="141">
        <v>0.8051685209232677</v>
      </c>
      <c r="BC50" s="152">
        <v>68.825</v>
      </c>
    </row>
    <row r="51" ht="15.75" customHeight="1">
      <c r="A51" s="30" t="s">
        <v>94</v>
      </c>
      <c r="B51" s="30" t="s">
        <v>84</v>
      </c>
      <c r="C51" s="30" t="s">
        <v>220</v>
      </c>
      <c r="D51" s="129">
        <v>27.0</v>
      </c>
      <c r="E51" s="153">
        <v>0.6352</v>
      </c>
      <c r="F51" s="131">
        <v>0.015219121519967377</v>
      </c>
      <c r="G51" s="153">
        <v>0.1113</v>
      </c>
      <c r="H51" s="133">
        <v>0.16946676737160124</v>
      </c>
      <c r="I51" s="133">
        <v>0.17972944849115505</v>
      </c>
      <c r="J51" s="133">
        <v>0.15943949110307798</v>
      </c>
      <c r="K51" s="175">
        <v>30657.0</v>
      </c>
      <c r="L51" s="154">
        <v>40.0</v>
      </c>
      <c r="M51" s="155">
        <v>1750.87</v>
      </c>
      <c r="N51" s="155">
        <v>10.101173076923075</v>
      </c>
      <c r="O51" s="155">
        <v>0.088679341</v>
      </c>
      <c r="P51" s="156">
        <v>24.1527295</v>
      </c>
      <c r="Q51" s="138">
        <v>0.008901442500747267</v>
      </c>
      <c r="R51" s="139">
        <v>0.017802885001494535</v>
      </c>
      <c r="S51" s="140">
        <v>0.00877911311138653</v>
      </c>
      <c r="T51" s="144">
        <v>31.60480720099151</v>
      </c>
      <c r="U51" s="142">
        <v>0.06719416509908961</v>
      </c>
      <c r="V51" s="143">
        <v>0.13438833019817922</v>
      </c>
      <c r="W51" s="140">
        <v>2.3910816413173643</v>
      </c>
      <c r="X51" s="144">
        <v>143.46489847904186</v>
      </c>
      <c r="Y51" s="145">
        <v>0.0563</v>
      </c>
      <c r="Z51" s="146">
        <v>0.2813</v>
      </c>
      <c r="AA51" s="150">
        <v>40.92</v>
      </c>
      <c r="AB51" s="148">
        <v>0.0648</v>
      </c>
      <c r="AC51" s="149">
        <v>0.324</v>
      </c>
      <c r="AD51" s="147">
        <v>74.596</v>
      </c>
      <c r="AE51" s="142">
        <v>0.11890460429647566</v>
      </c>
      <c r="AF51" s="143">
        <v>0.7926973619765044</v>
      </c>
      <c r="AG51" s="142">
        <v>0.14236277352880003</v>
      </c>
      <c r="AH51" s="141">
        <v>0.9490851568586669</v>
      </c>
      <c r="AI51" s="142">
        <v>0.07296284733062752</v>
      </c>
      <c r="AJ51" s="151">
        <v>0.4864189822041835</v>
      </c>
      <c r="AK51" s="142">
        <v>0.10132669983416252</v>
      </c>
      <c r="AL51" s="151">
        <v>0.6755113322277502</v>
      </c>
      <c r="AM51" s="142">
        <v>0.4625</v>
      </c>
      <c r="AN51" s="141">
        <v>0.925</v>
      </c>
      <c r="AO51" s="152">
        <v>92.5</v>
      </c>
      <c r="AP51" s="142">
        <v>0.38483383685800604</v>
      </c>
      <c r="AQ51" s="141">
        <v>0.7696676737160121</v>
      </c>
      <c r="AR51" s="152">
        <v>63.69</v>
      </c>
      <c r="AS51" s="142">
        <v>0.39864724245577526</v>
      </c>
      <c r="AT51" s="143">
        <v>0.7972944849115505</v>
      </c>
      <c r="AU51" s="141">
        <v>76.62</v>
      </c>
      <c r="AV51" s="142">
        <v>0.5</v>
      </c>
      <c r="AW51" s="141">
        <v>1.0</v>
      </c>
      <c r="AX51" s="152">
        <v>2.0</v>
      </c>
      <c r="AY51" s="142">
        <v>0.4147</v>
      </c>
      <c r="AZ51" s="141">
        <v>0.8294</v>
      </c>
      <c r="BA51" s="142">
        <v>0.3824974555153898</v>
      </c>
      <c r="BB51" s="141">
        <v>0.7649949110307795</v>
      </c>
      <c r="BC51" s="152">
        <v>65.391</v>
      </c>
    </row>
    <row r="52" ht="15.75" customHeight="1">
      <c r="A52" s="30" t="s">
        <v>167</v>
      </c>
      <c r="B52" s="30" t="s">
        <v>138</v>
      </c>
      <c r="C52" s="30" t="s">
        <v>224</v>
      </c>
      <c r="D52" s="129">
        <v>91.0</v>
      </c>
      <c r="E52" s="130">
        <v>0.4069</v>
      </c>
      <c r="F52" s="131">
        <v>0.0038508652145995493</v>
      </c>
      <c r="G52" s="132">
        <v>0.0779</v>
      </c>
      <c r="H52" s="131">
        <v>0.11173262839879156</v>
      </c>
      <c r="I52" s="131">
        <v>0.12972944849115506</v>
      </c>
      <c r="J52" s="131">
        <v>0.08369300974508359</v>
      </c>
      <c r="K52" s="174">
        <v>5221.0</v>
      </c>
      <c r="L52" s="154">
        <v>40.0</v>
      </c>
      <c r="M52" s="155">
        <v>647.32</v>
      </c>
      <c r="N52" s="155">
        <v>3.734538461538462</v>
      </c>
      <c r="O52" s="155">
        <v>0.856883625</v>
      </c>
      <c r="P52" s="156">
        <v>31.723819875</v>
      </c>
      <c r="Q52" s="138">
        <v>3.405854795431793E-4</v>
      </c>
      <c r="R52" s="139">
        <v>6.811709590863585E-4</v>
      </c>
      <c r="S52" s="140">
        <v>0.22944833312735585</v>
      </c>
      <c r="T52" s="141">
        <v>826.013999258481</v>
      </c>
      <c r="U52" s="142">
        <v>0.018913740593454565</v>
      </c>
      <c r="V52" s="143">
        <v>0.03782748118690913</v>
      </c>
      <c r="W52" s="140">
        <v>8.494709641290243</v>
      </c>
      <c r="X52" s="141">
        <v>509.68257847741455</v>
      </c>
      <c r="Y52" s="145">
        <v>0.052</v>
      </c>
      <c r="Z52" s="146">
        <v>0.2599</v>
      </c>
      <c r="AA52" s="150">
        <v>37.8</v>
      </c>
      <c r="AB52" s="148">
        <v>0.0314</v>
      </c>
      <c r="AC52" s="149">
        <v>0.1568</v>
      </c>
      <c r="AD52" s="150">
        <v>36.094</v>
      </c>
      <c r="AE52" s="142">
        <v>0.12080198191320102</v>
      </c>
      <c r="AF52" s="143">
        <v>0.8053465460880068</v>
      </c>
      <c r="AG52" s="142">
        <v>0.13079755446451588</v>
      </c>
      <c r="AH52" s="143">
        <v>0.8719836964301059</v>
      </c>
      <c r="AI52" s="142">
        <v>0.02884280742459398</v>
      </c>
      <c r="AJ52" s="143">
        <v>0.19228538283062654</v>
      </c>
      <c r="AK52" s="142">
        <v>0.025477805178791637</v>
      </c>
      <c r="AL52" s="143">
        <v>0.16985203452527758</v>
      </c>
      <c r="AM52" s="142">
        <v>0.2725</v>
      </c>
      <c r="AN52" s="143">
        <v>0.545</v>
      </c>
      <c r="AO52" s="152">
        <v>54.5</v>
      </c>
      <c r="AP52" s="142">
        <v>0.2861631419939577</v>
      </c>
      <c r="AQ52" s="143">
        <v>0.5723262839879154</v>
      </c>
      <c r="AR52" s="152">
        <v>47.36</v>
      </c>
      <c r="AS52" s="142">
        <v>0.14864724245577524</v>
      </c>
      <c r="AT52" s="143">
        <v>0.29729448491155047</v>
      </c>
      <c r="AU52" s="152">
        <v>28.57</v>
      </c>
      <c r="AV52" s="142">
        <v>0.5</v>
      </c>
      <c r="AW52" s="141">
        <v>1.0</v>
      </c>
      <c r="AX52" s="152">
        <v>2.0</v>
      </c>
      <c r="AY52" s="142">
        <v>0.1941</v>
      </c>
      <c r="AZ52" s="143">
        <v>0.3882</v>
      </c>
      <c r="BA52" s="142">
        <v>0.22436504872541793</v>
      </c>
      <c r="BB52" s="143">
        <v>0.44873009745083586</v>
      </c>
      <c r="BC52" s="152">
        <v>38.357</v>
      </c>
    </row>
    <row r="53" ht="15.75" customHeight="1">
      <c r="A53" s="30" t="s">
        <v>76</v>
      </c>
      <c r="B53" s="30" t="s">
        <v>62</v>
      </c>
      <c r="C53" s="30" t="s">
        <v>222</v>
      </c>
      <c r="D53" s="129">
        <v>12.0</v>
      </c>
      <c r="E53" s="153">
        <v>0.6983</v>
      </c>
      <c r="F53" s="133">
        <v>0.05170481933033725</v>
      </c>
      <c r="G53" s="153">
        <v>0.122</v>
      </c>
      <c r="H53" s="133">
        <v>0.1833700906344411</v>
      </c>
      <c r="I53" s="133">
        <v>0.16486992715920917</v>
      </c>
      <c r="J53" s="133">
        <v>0.17634556569449808</v>
      </c>
      <c r="K53" s="175">
        <v>39048.0</v>
      </c>
      <c r="L53" s="154">
        <v>40.0</v>
      </c>
      <c r="M53" s="155">
        <v>2794.8</v>
      </c>
      <c r="N53" s="155">
        <v>16.123846153846156</v>
      </c>
      <c r="O53" s="155">
        <v>0.8757324240000002</v>
      </c>
      <c r="P53" s="156">
        <v>10.07667885</v>
      </c>
      <c r="Q53" s="138">
        <v>0.0014388259147835691</v>
      </c>
      <c r="R53" s="139">
        <v>0.0028776518295671382</v>
      </c>
      <c r="S53" s="140">
        <v>0.054312873965936745</v>
      </c>
      <c r="T53" s="144">
        <v>195.52634627737228</v>
      </c>
      <c r="U53" s="142">
        <v>0.2570852707369027</v>
      </c>
      <c r="V53" s="141">
        <v>0.5141705414738054</v>
      </c>
      <c r="W53" s="140">
        <v>0.6249550357807356</v>
      </c>
      <c r="X53" s="144">
        <v>37.497302146844135</v>
      </c>
      <c r="Y53" s="145">
        <v>0.0566</v>
      </c>
      <c r="Z53" s="146">
        <v>0.2832</v>
      </c>
      <c r="AA53" s="150">
        <v>41.19</v>
      </c>
      <c r="AB53" s="148">
        <v>0.1174</v>
      </c>
      <c r="AC53" s="149">
        <v>0.5871</v>
      </c>
      <c r="AD53" s="147">
        <v>135.172</v>
      </c>
      <c r="AE53" s="142">
        <v>0.10901498532491244</v>
      </c>
      <c r="AF53" s="143">
        <v>0.7267665688327496</v>
      </c>
      <c r="AG53" s="142">
        <v>0.13653269741072505</v>
      </c>
      <c r="AH53" s="141">
        <v>0.910217982738167</v>
      </c>
      <c r="AI53" s="142">
        <v>0.07678618162784612</v>
      </c>
      <c r="AJ53" s="151">
        <v>0.5119078775189742</v>
      </c>
      <c r="AK53" s="142">
        <v>0.11341386554621848</v>
      </c>
      <c r="AL53" s="151">
        <v>0.7560924369747899</v>
      </c>
      <c r="AM53" s="142">
        <v>0.4725</v>
      </c>
      <c r="AN53" s="141">
        <v>0.945</v>
      </c>
      <c r="AO53" s="152">
        <v>94.5</v>
      </c>
      <c r="AP53" s="142">
        <v>0.44435045317220545</v>
      </c>
      <c r="AQ53" s="141">
        <v>0.8887009063444109</v>
      </c>
      <c r="AR53" s="152">
        <v>73.54</v>
      </c>
      <c r="AS53" s="142">
        <v>0.3243496357960458</v>
      </c>
      <c r="AT53" s="143">
        <v>0.6486992715920916</v>
      </c>
      <c r="AU53" s="141">
        <v>62.34</v>
      </c>
      <c r="AV53" s="142">
        <v>0.5</v>
      </c>
      <c r="AW53" s="141">
        <v>1.0</v>
      </c>
      <c r="AX53" s="152">
        <v>2.0</v>
      </c>
      <c r="AY53" s="142">
        <v>0.45295</v>
      </c>
      <c r="AZ53" s="141">
        <v>0.9059</v>
      </c>
      <c r="BA53" s="142">
        <v>0.4287778284724903</v>
      </c>
      <c r="BB53" s="141">
        <v>0.8575556569449806</v>
      </c>
      <c r="BC53" s="152">
        <v>73.303</v>
      </c>
    </row>
    <row r="54" ht="15.75" customHeight="1">
      <c r="A54" s="176" t="s">
        <v>172</v>
      </c>
      <c r="B54" s="30" t="s">
        <v>65</v>
      </c>
      <c r="C54" s="30" t="s">
        <v>222</v>
      </c>
      <c r="D54" s="129">
        <v>96.0</v>
      </c>
      <c r="E54" s="130">
        <v>0.3777</v>
      </c>
      <c r="F54" s="131">
        <v>0.003570238045755399</v>
      </c>
      <c r="G54" s="132">
        <v>0.0825</v>
      </c>
      <c r="H54" s="133">
        <v>0.14210181268882174</v>
      </c>
      <c r="I54" s="131">
        <v>0.06486992715920917</v>
      </c>
      <c r="J54" s="131">
        <v>0.08473293463891717</v>
      </c>
      <c r="K54" s="174">
        <v>4174.0</v>
      </c>
      <c r="L54" s="154">
        <v>48.0</v>
      </c>
      <c r="M54" s="155">
        <v>585.82</v>
      </c>
      <c r="N54" s="155">
        <v>2.816442307692308</v>
      </c>
      <c r="O54" s="155">
        <v>0.23514216666666665</v>
      </c>
      <c r="P54" s="156">
        <v>26.751629833333332</v>
      </c>
      <c r="Q54" s="138">
        <v>9.360119197626969E-4</v>
      </c>
      <c r="R54" s="139">
        <v>0.0018720238395253939</v>
      </c>
      <c r="S54" s="140">
        <v>0.08348907628054122</v>
      </c>
      <c r="T54" s="144">
        <v>300.5606746099484</v>
      </c>
      <c r="U54" s="142">
        <v>0.016915178309014296</v>
      </c>
      <c r="V54" s="143">
        <v>0.03383035661802859</v>
      </c>
      <c r="W54" s="140">
        <v>9.498376643565145</v>
      </c>
      <c r="X54" s="141">
        <v>569.9025986139087</v>
      </c>
      <c r="Y54" s="145">
        <v>0.0323</v>
      </c>
      <c r="Z54" s="146">
        <v>0.1615</v>
      </c>
      <c r="AA54" s="150">
        <v>23.49</v>
      </c>
      <c r="AB54" s="148">
        <v>0.0495</v>
      </c>
      <c r="AC54" s="149">
        <v>0.2475</v>
      </c>
      <c r="AD54" s="150">
        <v>56.976</v>
      </c>
      <c r="AE54" s="142">
        <v>0.1103432830282018</v>
      </c>
      <c r="AF54" s="143">
        <v>0.7356218868546787</v>
      </c>
      <c r="AG54" s="142">
        <v>0.12479746640696354</v>
      </c>
      <c r="AH54" s="143">
        <v>0.831983109379757</v>
      </c>
      <c r="AI54" s="142">
        <v>0.017787114845938368</v>
      </c>
      <c r="AJ54" s="143">
        <v>0.11858076563958912</v>
      </c>
      <c r="AK54" s="142">
        <v>0.07758504167605314</v>
      </c>
      <c r="AL54" s="151">
        <v>0.5172336111736876</v>
      </c>
      <c r="AM54" s="142">
        <v>0.4235</v>
      </c>
      <c r="AN54" s="141">
        <v>0.847</v>
      </c>
      <c r="AO54" s="152">
        <v>84.7</v>
      </c>
      <c r="AP54" s="142">
        <v>0.28700906344410876</v>
      </c>
      <c r="AQ54" s="143">
        <v>0.5740181268882175</v>
      </c>
      <c r="AR54" s="152">
        <v>47.5</v>
      </c>
      <c r="AS54" s="142">
        <v>0.07434963579604578</v>
      </c>
      <c r="AT54" s="143">
        <v>0.14869927159209156</v>
      </c>
      <c r="AU54" s="152">
        <v>14.29</v>
      </c>
      <c r="AV54" s="142">
        <v>0.25</v>
      </c>
      <c r="AW54" s="143">
        <v>0.5</v>
      </c>
      <c r="AX54" s="152">
        <v>1.0</v>
      </c>
      <c r="AY54" s="142">
        <v>0.1794</v>
      </c>
      <c r="AZ54" s="143">
        <v>0.3588</v>
      </c>
      <c r="BA54" s="142">
        <v>0.2442646731945858</v>
      </c>
      <c r="BB54" s="143">
        <v>0.4885293463891716</v>
      </c>
      <c r="BC54" s="152">
        <v>41.759</v>
      </c>
    </row>
    <row r="55" ht="15.75" customHeight="1">
      <c r="A55" s="157" t="s">
        <v>121</v>
      </c>
      <c r="B55" s="30" t="s">
        <v>122</v>
      </c>
      <c r="C55" s="30" t="s">
        <v>222</v>
      </c>
      <c r="D55" s="129">
        <v>53.0</v>
      </c>
      <c r="E55" s="153">
        <v>0.5486</v>
      </c>
      <c r="F55" s="133">
        <v>0.016998940471565065</v>
      </c>
      <c r="G55" s="132">
        <v>0.0982</v>
      </c>
      <c r="H55" s="133">
        <v>0.13929063444108764</v>
      </c>
      <c r="I55" s="133">
        <v>0.14729448491155048</v>
      </c>
      <c r="J55" s="133">
        <v>0.14681249956129577</v>
      </c>
      <c r="K55" s="174">
        <v>8782.0</v>
      </c>
      <c r="L55" s="154">
        <v>40.0</v>
      </c>
      <c r="M55" s="155">
        <v>417.45</v>
      </c>
      <c r="N55" s="155">
        <v>2.4083653846153843</v>
      </c>
      <c r="O55" s="155">
        <v>0.25411643272727275</v>
      </c>
      <c r="P55" s="156">
        <v>4.592587470000001</v>
      </c>
      <c r="Q55" s="138">
        <v>7.406289122545596E-4</v>
      </c>
      <c r="R55" s="139">
        <v>0.0014812578245091191</v>
      </c>
      <c r="S55" s="140">
        <v>0.10551406956376559</v>
      </c>
      <c r="T55" s="144">
        <v>379.85065042955614</v>
      </c>
      <c r="U55" s="142">
        <v>0.08425407344557076</v>
      </c>
      <c r="V55" s="141">
        <v>0.16850814689114152</v>
      </c>
      <c r="W55" s="140">
        <v>1.9069313565696495</v>
      </c>
      <c r="X55" s="144">
        <v>114.41588139417897</v>
      </c>
      <c r="Y55" s="145">
        <v>0.0285</v>
      </c>
      <c r="Z55" s="146">
        <v>0.1427</v>
      </c>
      <c r="AA55" s="150">
        <v>20.76</v>
      </c>
      <c r="AB55" s="148">
        <v>0.0438</v>
      </c>
      <c r="AC55" s="149">
        <v>0.2189</v>
      </c>
      <c r="AD55" s="150">
        <v>50.406</v>
      </c>
      <c r="AE55" s="142">
        <v>0.125309232834654</v>
      </c>
      <c r="AF55" s="143">
        <v>0.83539488556436</v>
      </c>
      <c r="AG55" s="142">
        <v>0.1499113125739062</v>
      </c>
      <c r="AH55" s="141">
        <v>0.9994087504927079</v>
      </c>
      <c r="AI55" s="142">
        <v>0.08217765042979944</v>
      </c>
      <c r="AJ55" s="151">
        <v>0.5478510028653296</v>
      </c>
      <c r="AK55" s="142">
        <v>0.06150753768844221</v>
      </c>
      <c r="AL55" s="143">
        <v>0.4100502512562814</v>
      </c>
      <c r="AM55" s="142">
        <v>0.386</v>
      </c>
      <c r="AN55" s="141">
        <v>0.772</v>
      </c>
      <c r="AO55" s="152">
        <v>77.2</v>
      </c>
      <c r="AP55" s="142">
        <v>0.31045317220543805</v>
      </c>
      <c r="AQ55" s="143">
        <v>0.6209063444108761</v>
      </c>
      <c r="AR55" s="152">
        <v>51.38</v>
      </c>
      <c r="AS55" s="142">
        <v>0.23647242455775236</v>
      </c>
      <c r="AT55" s="143">
        <v>0.4729448491155047</v>
      </c>
      <c r="AU55" s="152">
        <v>45.45</v>
      </c>
      <c r="AV55" s="142">
        <v>0.5</v>
      </c>
      <c r="AW55" s="141">
        <v>1.0</v>
      </c>
      <c r="AX55" s="152">
        <v>2.0</v>
      </c>
      <c r="AY55" s="142">
        <v>0.46175</v>
      </c>
      <c r="AZ55" s="141">
        <v>0.9235</v>
      </c>
      <c r="BA55" s="142">
        <v>0.2723124978064788</v>
      </c>
      <c r="BB55" s="143">
        <v>0.5446249956129576</v>
      </c>
      <c r="BC55" s="152">
        <v>46.554</v>
      </c>
    </row>
    <row r="56" ht="15.75" customHeight="1">
      <c r="A56" s="30" t="s">
        <v>153</v>
      </c>
      <c r="B56" s="30" t="s">
        <v>148</v>
      </c>
      <c r="C56" s="30" t="s">
        <v>221</v>
      </c>
      <c r="D56" s="129">
        <v>79.0</v>
      </c>
      <c r="E56" s="130">
        <v>0.4664</v>
      </c>
      <c r="F56" s="131">
        <v>0.0026171308230642947</v>
      </c>
      <c r="G56" s="132">
        <v>0.0563</v>
      </c>
      <c r="H56" s="131">
        <v>0.1374296072507553</v>
      </c>
      <c r="I56" s="133">
        <v>0.15135275754422478</v>
      </c>
      <c r="J56" s="131">
        <v>0.11872219317025234</v>
      </c>
      <c r="K56" s="174">
        <v>2075.0</v>
      </c>
      <c r="L56" s="154">
        <v>52.0</v>
      </c>
      <c r="M56" s="155">
        <v>395.24</v>
      </c>
      <c r="N56" s="155">
        <v>1.7540236686390531</v>
      </c>
      <c r="O56" s="155">
        <v>0.2602133742857143</v>
      </c>
      <c r="P56" s="156">
        <v>22.43934567</v>
      </c>
      <c r="Q56" s="138">
        <v>5.2676495042281E-4</v>
      </c>
      <c r="R56" s="139">
        <v>0.00105352990084562</v>
      </c>
      <c r="S56" s="140">
        <v>0.1483522594011595</v>
      </c>
      <c r="T56" s="144">
        <v>534.0681338441742</v>
      </c>
      <c r="U56" s="142">
        <v>0.012558889164898663</v>
      </c>
      <c r="V56" s="143">
        <v>0.025117778329797325</v>
      </c>
      <c r="W56" s="140">
        <v>12.793068914178729</v>
      </c>
      <c r="X56" s="141">
        <v>767.5841348507238</v>
      </c>
      <c r="Y56" s="145">
        <v>0.0311</v>
      </c>
      <c r="Z56" s="146">
        <v>0.1553</v>
      </c>
      <c r="AA56" s="150">
        <v>22.59</v>
      </c>
      <c r="AB56" s="148">
        <v>0.0157</v>
      </c>
      <c r="AC56" s="149">
        <v>0.0786</v>
      </c>
      <c r="AD56" s="150">
        <v>18.09</v>
      </c>
      <c r="AE56" s="142">
        <v>0.1180295652994086</v>
      </c>
      <c r="AF56" s="143">
        <v>0.786863768662724</v>
      </c>
      <c r="AG56" s="142">
        <v>0.10357540054965672</v>
      </c>
      <c r="AH56" s="143">
        <v>0.6905026703310448</v>
      </c>
      <c r="AI56" s="142">
        <v>0.006178660049627805</v>
      </c>
      <c r="AJ56" s="143">
        <v>0.041191066997518705</v>
      </c>
      <c r="AK56" s="142">
        <v>0.006942003514938482</v>
      </c>
      <c r="AL56" s="143">
        <v>0.046280023432923215</v>
      </c>
      <c r="AM56" s="142">
        <v>0.426</v>
      </c>
      <c r="AN56" s="141">
        <v>0.852</v>
      </c>
      <c r="AO56" s="152">
        <v>85.2</v>
      </c>
      <c r="AP56" s="142">
        <v>0.2611480362537764</v>
      </c>
      <c r="AQ56" s="143">
        <v>0.5222960725075528</v>
      </c>
      <c r="AR56" s="152">
        <v>43.22</v>
      </c>
      <c r="AS56" s="142">
        <v>0.25676378772112385</v>
      </c>
      <c r="AT56" s="143">
        <v>0.5135275754422477</v>
      </c>
      <c r="AU56" s="152">
        <v>49.35</v>
      </c>
      <c r="AV56" s="142">
        <v>0.5</v>
      </c>
      <c r="AW56" s="141">
        <v>1.0</v>
      </c>
      <c r="AX56" s="152">
        <v>2.0</v>
      </c>
      <c r="AY56" s="142">
        <v>0.33825</v>
      </c>
      <c r="AZ56" s="143">
        <v>0.6765</v>
      </c>
      <c r="BA56" s="142">
        <v>0.2553609658512617</v>
      </c>
      <c r="BB56" s="143">
        <v>0.5107219317025234</v>
      </c>
      <c r="BC56" s="152">
        <v>43.656</v>
      </c>
    </row>
    <row r="57" ht="15.75" customHeight="1">
      <c r="A57" s="30" t="s">
        <v>178</v>
      </c>
      <c r="B57" s="30" t="s">
        <v>69</v>
      </c>
      <c r="C57" s="30" t="s">
        <v>222</v>
      </c>
      <c r="D57" s="129">
        <v>102.0</v>
      </c>
      <c r="E57" s="130">
        <v>0.3465</v>
      </c>
      <c r="F57" s="131">
        <v>0.003728003782678583</v>
      </c>
      <c r="G57" s="132">
        <v>0.0739</v>
      </c>
      <c r="H57" s="131">
        <v>0.09425800604229606</v>
      </c>
      <c r="I57" s="131">
        <v>0.11756503642039542</v>
      </c>
      <c r="J57" s="131">
        <v>0.05707656137764832</v>
      </c>
      <c r="K57" s="174">
        <v>2567.0</v>
      </c>
      <c r="L57" s="154">
        <v>48.0</v>
      </c>
      <c r="M57" s="155">
        <v>350.0</v>
      </c>
      <c r="N57" s="155">
        <v>1.6826923076923077</v>
      </c>
      <c r="O57" s="155">
        <v>0.17728683333333334</v>
      </c>
      <c r="P57" s="156">
        <v>15.104936</v>
      </c>
      <c r="Q57" s="138">
        <v>7.417187573060096E-4</v>
      </c>
      <c r="R57" s="139">
        <v>0.0014834375146120192</v>
      </c>
      <c r="S57" s="140">
        <v>0.10535903238095239</v>
      </c>
      <c r="T57" s="144">
        <v>379.29251657142856</v>
      </c>
      <c r="U57" s="142">
        <v>0.017898300156086906</v>
      </c>
      <c r="V57" s="143">
        <v>0.03579660031217381</v>
      </c>
      <c r="W57" s="140">
        <v>8.97664768</v>
      </c>
      <c r="X57" s="141">
        <v>538.5988608</v>
      </c>
      <c r="Y57" s="145">
        <v>0.0361</v>
      </c>
      <c r="Z57" s="146">
        <v>0.1805</v>
      </c>
      <c r="AA57" s="150">
        <v>26.26</v>
      </c>
      <c r="AB57" s="148">
        <v>0.0306</v>
      </c>
      <c r="AC57" s="149">
        <v>0.1532</v>
      </c>
      <c r="AD57" s="150">
        <v>35.281</v>
      </c>
      <c r="AE57" s="142">
        <v>0.1301689054215646</v>
      </c>
      <c r="AF57" s="141">
        <v>0.8677927028104306</v>
      </c>
      <c r="AG57" s="142">
        <v>0.06899237407229918</v>
      </c>
      <c r="AH57" s="143">
        <v>0.4599491604819945</v>
      </c>
      <c r="AI57" s="142">
        <v>0.0628840436075322</v>
      </c>
      <c r="AJ57" s="143">
        <v>0.4192269573835481</v>
      </c>
      <c r="AK57" s="142">
        <v>0.04060965039006067</v>
      </c>
      <c r="AL57" s="143">
        <v>0.27073100260040445</v>
      </c>
      <c r="AM57" s="142">
        <v>0.247</v>
      </c>
      <c r="AN57" s="143">
        <v>0.494</v>
      </c>
      <c r="AO57" s="152">
        <v>49.4</v>
      </c>
      <c r="AP57" s="142">
        <v>0.22429003021148033</v>
      </c>
      <c r="AQ57" s="143">
        <v>0.44858006042296067</v>
      </c>
      <c r="AR57" s="152">
        <v>37.12</v>
      </c>
      <c r="AS57" s="142">
        <v>0.08782518210197711</v>
      </c>
      <c r="AT57" s="143">
        <v>0.17565036420395422</v>
      </c>
      <c r="AU57" s="152">
        <v>16.88</v>
      </c>
      <c r="AV57" s="142">
        <v>0.5</v>
      </c>
      <c r="AW57" s="141">
        <v>1.0</v>
      </c>
      <c r="AX57" s="152">
        <v>2.0</v>
      </c>
      <c r="AY57" s="142">
        <v>0.09705</v>
      </c>
      <c r="AZ57" s="143">
        <v>0.1941</v>
      </c>
      <c r="BA57" s="142">
        <v>0.18833280688824158</v>
      </c>
      <c r="BB57" s="143">
        <v>0.37666561377648317</v>
      </c>
      <c r="BC57" s="152">
        <v>32.197</v>
      </c>
    </row>
    <row r="58" ht="15.75" customHeight="1">
      <c r="A58" s="157" t="s">
        <v>108</v>
      </c>
      <c r="B58" s="30" t="s">
        <v>60</v>
      </c>
      <c r="C58" s="30" t="s">
        <v>220</v>
      </c>
      <c r="D58" s="129">
        <v>41.0</v>
      </c>
      <c r="E58" s="153">
        <v>0.5785</v>
      </c>
      <c r="F58" s="131">
        <v>0.015295982977157672</v>
      </c>
      <c r="G58" s="132">
        <v>0.103</v>
      </c>
      <c r="H58" s="133">
        <v>0.16017552870090634</v>
      </c>
      <c r="I58" s="133">
        <v>0.1743288241415193</v>
      </c>
      <c r="J58" s="131">
        <v>0.12560625369973913</v>
      </c>
      <c r="K58" s="174">
        <v>17230.0</v>
      </c>
      <c r="L58" s="154">
        <v>40.0</v>
      </c>
      <c r="M58" s="155">
        <v>980.23</v>
      </c>
      <c r="N58" s="155">
        <v>5.655173076923076</v>
      </c>
      <c r="O58" s="155">
        <v>0.28632956</v>
      </c>
      <c r="P58" s="156">
        <v>12.12491295</v>
      </c>
      <c r="Q58" s="138">
        <v>0.0015434435514371124</v>
      </c>
      <c r="R58" s="139">
        <v>0.0030868871028742247</v>
      </c>
      <c r="S58" s="140">
        <v>0.050631440648283225</v>
      </c>
      <c r="T58" s="144">
        <v>182.2731863338196</v>
      </c>
      <c r="U58" s="142">
        <v>0.07493647133435125</v>
      </c>
      <c r="V58" s="141">
        <v>0.1498729426687025</v>
      </c>
      <c r="W58" s="140">
        <v>2.144039233649246</v>
      </c>
      <c r="X58" s="144">
        <v>128.64235401895476</v>
      </c>
      <c r="Y58" s="145">
        <v>0.0475</v>
      </c>
      <c r="Z58" s="146">
        <v>0.2377</v>
      </c>
      <c r="AA58" s="150">
        <v>34.57</v>
      </c>
      <c r="AB58" s="148">
        <v>0.1009</v>
      </c>
      <c r="AC58" s="149">
        <v>0.5046</v>
      </c>
      <c r="AD58" s="147">
        <v>116.176</v>
      </c>
      <c r="AE58" s="142">
        <v>0.13572840195314761</v>
      </c>
      <c r="AF58" s="141">
        <v>0.9048560130209841</v>
      </c>
      <c r="AG58" s="142">
        <v>0.1454601640337033</v>
      </c>
      <c r="AH58" s="141">
        <v>0.9697344268913554</v>
      </c>
      <c r="AI58" s="142">
        <v>0.04503249767873721</v>
      </c>
      <c r="AJ58" s="143">
        <v>0.3002166511915814</v>
      </c>
      <c r="AK58" s="142">
        <v>0.04053893988747408</v>
      </c>
      <c r="AL58" s="143">
        <v>0.27025959924982723</v>
      </c>
      <c r="AM58" s="142">
        <v>0.4355</v>
      </c>
      <c r="AN58" s="141">
        <v>0.871</v>
      </c>
      <c r="AO58" s="152">
        <v>87.1</v>
      </c>
      <c r="AP58" s="142">
        <v>0.3653776435045317</v>
      </c>
      <c r="AQ58" s="141">
        <v>0.7307552870090634</v>
      </c>
      <c r="AR58" s="152">
        <v>60.47</v>
      </c>
      <c r="AS58" s="142">
        <v>0.37164412070759634</v>
      </c>
      <c r="AT58" s="143">
        <v>0.7432882414151927</v>
      </c>
      <c r="AU58" s="141">
        <v>71.43</v>
      </c>
      <c r="AV58" s="142">
        <v>0.5</v>
      </c>
      <c r="AW58" s="141">
        <v>1.0</v>
      </c>
      <c r="AX58" s="152">
        <v>2.0</v>
      </c>
      <c r="AY58" s="142">
        <v>0.2912</v>
      </c>
      <c r="AZ58" s="143">
        <v>0.5824</v>
      </c>
      <c r="BA58" s="142">
        <v>0.3368312684986956</v>
      </c>
      <c r="BB58" s="141">
        <v>0.6736625369973912</v>
      </c>
      <c r="BC58" s="152">
        <v>57.584</v>
      </c>
    </row>
    <row r="59" ht="15.75" customHeight="1">
      <c r="A59" s="30" t="s">
        <v>80</v>
      </c>
      <c r="B59" s="30" t="s">
        <v>60</v>
      </c>
      <c r="C59" s="30" t="s">
        <v>220</v>
      </c>
      <c r="D59" s="129">
        <v>16.0</v>
      </c>
      <c r="E59" s="153">
        <v>0.6863</v>
      </c>
      <c r="F59" s="133">
        <v>0.05611799138914846</v>
      </c>
      <c r="G59" s="153">
        <v>0.1079</v>
      </c>
      <c r="H59" s="133">
        <v>0.16908731117824774</v>
      </c>
      <c r="I59" s="133">
        <v>0.19189386056191468</v>
      </c>
      <c r="J59" s="133">
        <v>0.16136014588378433</v>
      </c>
      <c r="K59" s="175">
        <v>19883.0</v>
      </c>
      <c r="L59" s="154">
        <v>40.0</v>
      </c>
      <c r="M59" s="155">
        <v>1117.21</v>
      </c>
      <c r="N59" s="155">
        <v>6.445442307692308</v>
      </c>
      <c r="O59" s="155">
        <v>0.09406281</v>
      </c>
      <c r="P59" s="156">
        <v>3.7624855000000004</v>
      </c>
      <c r="Q59" s="138">
        <v>0.005354831534717538</v>
      </c>
      <c r="R59" s="139">
        <v>0.010709663069435075</v>
      </c>
      <c r="S59" s="140">
        <v>0.014593693575961545</v>
      </c>
      <c r="T59" s="144">
        <v>52.537296873461564</v>
      </c>
      <c r="U59" s="142">
        <v>0.27523512541102474</v>
      </c>
      <c r="V59" s="141">
        <v>0.5504702508220495</v>
      </c>
      <c r="W59" s="140">
        <v>0.5837435695467579</v>
      </c>
      <c r="X59" s="144">
        <v>35.02461417280547</v>
      </c>
      <c r="Y59" s="145">
        <v>0.0735</v>
      </c>
      <c r="Z59" s="146">
        <v>0.3676</v>
      </c>
      <c r="AA59" s="147">
        <v>53.47</v>
      </c>
      <c r="AB59" s="148">
        <v>0.105</v>
      </c>
      <c r="AC59" s="149">
        <v>0.5251</v>
      </c>
      <c r="AD59" s="147">
        <v>120.878</v>
      </c>
      <c r="AE59" s="142">
        <v>0.12792502463922592</v>
      </c>
      <c r="AF59" s="141">
        <v>0.8528334975948395</v>
      </c>
      <c r="AG59" s="142">
        <v>0.14693681273806325</v>
      </c>
      <c r="AH59" s="141">
        <v>0.9795787515870883</v>
      </c>
      <c r="AI59" s="142">
        <v>0.04426751592356687</v>
      </c>
      <c r="AJ59" s="143">
        <v>0.2951167728237791</v>
      </c>
      <c r="AK59" s="142">
        <v>0.041738125060217714</v>
      </c>
      <c r="AL59" s="143">
        <v>0.2782541670681181</v>
      </c>
      <c r="AM59" s="142">
        <v>0.4545</v>
      </c>
      <c r="AN59" s="141">
        <v>0.909</v>
      </c>
      <c r="AO59" s="152">
        <v>90.9</v>
      </c>
      <c r="AP59" s="142">
        <v>0.3909365558912387</v>
      </c>
      <c r="AQ59" s="141">
        <v>0.7818731117824774</v>
      </c>
      <c r="AR59" s="152">
        <v>64.7</v>
      </c>
      <c r="AS59" s="142">
        <v>0.4594693028095734</v>
      </c>
      <c r="AT59" s="143">
        <v>0.9189386056191468</v>
      </c>
      <c r="AU59" s="141">
        <v>88.31</v>
      </c>
      <c r="AV59" s="142">
        <v>0.5</v>
      </c>
      <c r="AW59" s="141">
        <v>1.0</v>
      </c>
      <c r="AX59" s="152">
        <v>2.0</v>
      </c>
      <c r="AY59" s="142">
        <v>0.42645</v>
      </c>
      <c r="AZ59" s="141">
        <v>0.8529</v>
      </c>
      <c r="BA59" s="142">
        <v>0.3803507294189216</v>
      </c>
      <c r="BB59" s="141">
        <v>0.7607014588378432</v>
      </c>
      <c r="BC59" s="152">
        <v>65.024</v>
      </c>
    </row>
    <row r="60" ht="15.75" customHeight="1">
      <c r="A60" s="30" t="s">
        <v>79</v>
      </c>
      <c r="B60" s="30" t="s">
        <v>71</v>
      </c>
      <c r="C60" s="30" t="s">
        <v>220</v>
      </c>
      <c r="D60" s="129">
        <v>15.0</v>
      </c>
      <c r="E60" s="153">
        <v>0.6867</v>
      </c>
      <c r="F60" s="133">
        <v>0.026795594183870144</v>
      </c>
      <c r="G60" s="153">
        <v>0.1448</v>
      </c>
      <c r="H60" s="133">
        <v>0.18876072507552868</v>
      </c>
      <c r="I60" s="133">
        <v>0.16486992715920917</v>
      </c>
      <c r="J60" s="133">
        <v>0.16142185952105198</v>
      </c>
      <c r="K60" s="175">
        <v>109602.0</v>
      </c>
      <c r="L60" s="154">
        <v>40.0</v>
      </c>
      <c r="M60" s="155">
        <v>4367.32</v>
      </c>
      <c r="N60" s="155">
        <v>25.19607692307692</v>
      </c>
      <c r="O60" s="155">
        <v>1.4174496399999998</v>
      </c>
      <c r="P60" s="156">
        <v>30.531760695833334</v>
      </c>
      <c r="Q60" s="138">
        <v>0.001389108993343547</v>
      </c>
      <c r="R60" s="139">
        <v>0.002778217986687094</v>
      </c>
      <c r="S60" s="140">
        <v>0.05625675950773778</v>
      </c>
      <c r="T60" s="144">
        <v>202.524334227856</v>
      </c>
      <c r="U60" s="142">
        <v>0.13258886192600716</v>
      </c>
      <c r="V60" s="141">
        <v>0.2651777238520143</v>
      </c>
      <c r="W60" s="140">
        <v>1.2117664503504313</v>
      </c>
      <c r="X60" s="144">
        <v>72.70598702102588</v>
      </c>
      <c r="Y60" s="145">
        <v>0.0963</v>
      </c>
      <c r="Z60" s="146">
        <v>0.4813</v>
      </c>
      <c r="AA60" s="147">
        <v>70.0</v>
      </c>
      <c r="AB60" s="148">
        <v>0.1215</v>
      </c>
      <c r="AC60" s="149">
        <v>0.6076</v>
      </c>
      <c r="AD60" s="147">
        <v>139.877</v>
      </c>
      <c r="AE60" s="142">
        <v>0.14894230037407105</v>
      </c>
      <c r="AF60" s="141">
        <v>0.9929486691604736</v>
      </c>
      <c r="AG60" s="142">
        <v>0.14789352014716198</v>
      </c>
      <c r="AH60" s="141">
        <v>0.9859568009810799</v>
      </c>
      <c r="AI60" s="142">
        <v>0.15</v>
      </c>
      <c r="AJ60" s="151">
        <v>1.0</v>
      </c>
      <c r="AK60" s="142">
        <v>0.05961137784219582</v>
      </c>
      <c r="AL60" s="143">
        <v>0.39740918561463884</v>
      </c>
      <c r="AM60" s="142">
        <v>0.489</v>
      </c>
      <c r="AN60" s="141">
        <v>0.978</v>
      </c>
      <c r="AO60" s="152">
        <v>97.8</v>
      </c>
      <c r="AP60" s="142">
        <v>0.45480362537764346</v>
      </c>
      <c r="AQ60" s="141">
        <v>0.9096072507552869</v>
      </c>
      <c r="AR60" s="152">
        <v>75.27</v>
      </c>
      <c r="AS60" s="142">
        <v>0.3243496357960458</v>
      </c>
      <c r="AT60" s="143">
        <v>0.6486992715920916</v>
      </c>
      <c r="AU60" s="141">
        <v>62.34</v>
      </c>
      <c r="AV60" s="142">
        <v>0.5</v>
      </c>
      <c r="AW60" s="141">
        <v>1.0</v>
      </c>
      <c r="AX60" s="152">
        <v>2.0</v>
      </c>
      <c r="AY60" s="142">
        <v>0.38235</v>
      </c>
      <c r="AZ60" s="141">
        <v>0.7647</v>
      </c>
      <c r="BA60" s="142">
        <v>0.42475929760525977</v>
      </c>
      <c r="BB60" s="141">
        <v>0.8495185952105195</v>
      </c>
      <c r="BC60" s="152">
        <v>72.616</v>
      </c>
    </row>
    <row r="61" ht="15.75" customHeight="1">
      <c r="A61" s="157" t="s">
        <v>98</v>
      </c>
      <c r="B61" s="30" t="s">
        <v>69</v>
      </c>
      <c r="C61" s="30" t="s">
        <v>222</v>
      </c>
      <c r="D61" s="129">
        <v>31.0</v>
      </c>
      <c r="E61" s="153">
        <v>0.6108</v>
      </c>
      <c r="F61" s="131">
        <v>0.007174960989421733</v>
      </c>
      <c r="G61" s="153">
        <v>0.105</v>
      </c>
      <c r="H61" s="133">
        <v>0.16323564954682782</v>
      </c>
      <c r="I61" s="133">
        <v>0.17568158168574405</v>
      </c>
      <c r="J61" s="133">
        <v>0.15976794195065455</v>
      </c>
      <c r="K61" s="174">
        <v>10192.0</v>
      </c>
      <c r="L61" s="154">
        <v>48.0</v>
      </c>
      <c r="M61" s="155">
        <v>826.0</v>
      </c>
      <c r="N61" s="155">
        <v>3.9711538461538463</v>
      </c>
      <c r="O61" s="155">
        <v>0.11865849799999999</v>
      </c>
      <c r="P61" s="156">
        <v>19.1834838</v>
      </c>
      <c r="Q61" s="138">
        <v>0.0026153444863919796</v>
      </c>
      <c r="R61" s="139">
        <v>0.005230688972783959</v>
      </c>
      <c r="S61" s="140">
        <v>0.0298801060338983</v>
      </c>
      <c r="T61" s="144">
        <v>107.56838172203388</v>
      </c>
      <c r="U61" s="142">
        <v>0.033259460460716685</v>
      </c>
      <c r="V61" s="143">
        <v>0.06651892092143337</v>
      </c>
      <c r="W61" s="140">
        <v>4.830707784987894</v>
      </c>
      <c r="X61" s="144">
        <v>289.8424670992736</v>
      </c>
      <c r="Y61" s="145">
        <v>0.0341</v>
      </c>
      <c r="Z61" s="146">
        <v>0.1705</v>
      </c>
      <c r="AA61" s="150">
        <v>24.8</v>
      </c>
      <c r="AB61" s="148">
        <v>0.0789</v>
      </c>
      <c r="AC61" s="149">
        <v>0.3947</v>
      </c>
      <c r="AD61" s="147">
        <v>90.864</v>
      </c>
      <c r="AE61" s="142">
        <v>0.13388666664887897</v>
      </c>
      <c r="AF61" s="141">
        <v>0.8925777776591931</v>
      </c>
      <c r="AG61" s="142">
        <v>0.14494576246871846</v>
      </c>
      <c r="AH61" s="141">
        <v>0.9663050831247897</v>
      </c>
      <c r="AI61" s="142">
        <v>0.0888529886914378</v>
      </c>
      <c r="AJ61" s="151">
        <v>0.5923532579429187</v>
      </c>
      <c r="AK61" s="142">
        <v>0.04405358037055585</v>
      </c>
      <c r="AL61" s="143">
        <v>0.2936905358037057</v>
      </c>
      <c r="AM61" s="142">
        <v>0.445</v>
      </c>
      <c r="AN61" s="141">
        <v>0.89</v>
      </c>
      <c r="AO61" s="152">
        <v>89.0</v>
      </c>
      <c r="AP61" s="142">
        <v>0.371178247734139</v>
      </c>
      <c r="AQ61" s="141">
        <v>0.742356495468278</v>
      </c>
      <c r="AR61" s="152">
        <v>61.43</v>
      </c>
      <c r="AS61" s="142">
        <v>0.37840790842872013</v>
      </c>
      <c r="AT61" s="143">
        <v>0.7568158168574403</v>
      </c>
      <c r="AU61" s="141">
        <v>72.73</v>
      </c>
      <c r="AV61" s="142">
        <v>0.5</v>
      </c>
      <c r="AW61" s="141">
        <v>1.0</v>
      </c>
      <c r="AX61" s="152">
        <v>2.0</v>
      </c>
      <c r="AY61" s="142">
        <v>0.42645</v>
      </c>
      <c r="AZ61" s="141">
        <v>0.8529</v>
      </c>
      <c r="BA61" s="142">
        <v>0.37238970975327274</v>
      </c>
      <c r="BB61" s="141">
        <v>0.7447794195065455</v>
      </c>
      <c r="BC61" s="152">
        <v>63.663</v>
      </c>
    </row>
    <row r="62" ht="15.75" customHeight="1">
      <c r="A62" s="177" t="s">
        <v>225</v>
      </c>
      <c r="B62" s="30" t="s">
        <v>158</v>
      </c>
      <c r="C62" s="30" t="s">
        <v>221</v>
      </c>
      <c r="D62" s="129">
        <v>99.0</v>
      </c>
      <c r="E62" s="130">
        <v>0.3665</v>
      </c>
      <c r="F62" s="131">
        <v>9.684495502137024E-4</v>
      </c>
      <c r="G62" s="132">
        <v>0.083</v>
      </c>
      <c r="H62" s="131">
        <v>0.0924283987915408</v>
      </c>
      <c r="I62" s="131">
        <v>0.12027055150884497</v>
      </c>
      <c r="J62" s="131">
        <v>0.0698332466453749</v>
      </c>
      <c r="K62" s="174">
        <v>899.0</v>
      </c>
      <c r="L62" s="154">
        <v>40.0</v>
      </c>
      <c r="M62" s="155">
        <v>94.79</v>
      </c>
      <c r="N62" s="155">
        <v>0.5468653846153846</v>
      </c>
      <c r="O62" s="155">
        <v>1.204164</v>
      </c>
      <c r="P62" s="156">
        <v>18.2790729</v>
      </c>
      <c r="Q62" s="138">
        <v>3.5489986200739906E-5</v>
      </c>
      <c r="R62" s="139">
        <v>7.097997240147981E-5</v>
      </c>
      <c r="S62" s="140">
        <v>2.2019386011182616</v>
      </c>
      <c r="T62" s="141">
        <v>7926.978964025741</v>
      </c>
      <c r="U62" s="142">
        <v>0.0048067577648677725</v>
      </c>
      <c r="V62" s="143">
        <v>0.009613515529735545</v>
      </c>
      <c r="W62" s="140">
        <v>33.42517814115413</v>
      </c>
      <c r="X62" s="141">
        <v>2005.5106884692477</v>
      </c>
      <c r="Y62" s="145">
        <v>0.0547</v>
      </c>
      <c r="Z62" s="146">
        <v>0.2736</v>
      </c>
      <c r="AA62" s="150">
        <v>39.8</v>
      </c>
      <c r="AB62" s="148">
        <v>0.0166</v>
      </c>
      <c r="AC62" s="149">
        <v>0.083</v>
      </c>
      <c r="AD62" s="150">
        <v>19.11</v>
      </c>
      <c r="AE62" s="142">
        <v>0.12325785954255519</v>
      </c>
      <c r="AF62" s="143">
        <v>0.8217190636170346</v>
      </c>
      <c r="AG62" s="142">
        <v>0.12325785954255519</v>
      </c>
      <c r="AH62" s="143">
        <v>0.8217190636170346</v>
      </c>
      <c r="AI62" s="142">
        <v>0.04858738501971089</v>
      </c>
      <c r="AJ62" s="143">
        <v>0.3239159001314059</v>
      </c>
      <c r="AK62" s="142">
        <v>0.04858738501971089</v>
      </c>
      <c r="AL62" s="143">
        <v>0.3239159001314059</v>
      </c>
      <c r="AM62" s="142">
        <v>0.299</v>
      </c>
      <c r="AN62" s="143">
        <v>0.598</v>
      </c>
      <c r="AO62" s="152">
        <v>59.8</v>
      </c>
      <c r="AP62" s="142">
        <v>0.16314199395770393</v>
      </c>
      <c r="AQ62" s="143">
        <v>0.32628398791540786</v>
      </c>
      <c r="AR62" s="152">
        <v>27.0</v>
      </c>
      <c r="AS62" s="142">
        <v>0.10135275754422478</v>
      </c>
      <c r="AT62" s="143">
        <v>0.20270551508844956</v>
      </c>
      <c r="AU62" s="152">
        <v>19.48</v>
      </c>
      <c r="AV62" s="142">
        <v>0.5</v>
      </c>
      <c r="AW62" s="141">
        <v>1.0</v>
      </c>
      <c r="AX62" s="152">
        <v>2.0</v>
      </c>
      <c r="AY62" s="142">
        <v>0.17355</v>
      </c>
      <c r="AZ62" s="143">
        <v>0.3471</v>
      </c>
      <c r="BA62" s="142">
        <v>0.17561623322687445</v>
      </c>
      <c r="BB62" s="143">
        <v>0.3512324664537489</v>
      </c>
      <c r="BC62" s="152">
        <v>30.023</v>
      </c>
    </row>
    <row r="63" ht="15.75" customHeight="1">
      <c r="A63" s="30" t="s">
        <v>107</v>
      </c>
      <c r="B63" s="30" t="s">
        <v>84</v>
      </c>
      <c r="C63" s="30" t="s">
        <v>220</v>
      </c>
      <c r="D63" s="129">
        <v>40.0</v>
      </c>
      <c r="E63" s="153">
        <v>0.5834</v>
      </c>
      <c r="F63" s="131">
        <v>0.014409060305746575</v>
      </c>
      <c r="G63" s="132">
        <v>0.0983</v>
      </c>
      <c r="H63" s="133">
        <v>0.1637404833836858</v>
      </c>
      <c r="I63" s="133">
        <v>0.15270551508844954</v>
      </c>
      <c r="J63" s="133">
        <v>0.15422016191111268</v>
      </c>
      <c r="K63" s="175">
        <v>28469.0</v>
      </c>
      <c r="L63" s="154">
        <v>40.0</v>
      </c>
      <c r="M63" s="155">
        <v>1360.92</v>
      </c>
      <c r="N63" s="155">
        <v>7.851461538461538</v>
      </c>
      <c r="O63" s="155">
        <v>0.8171132596685081</v>
      </c>
      <c r="P63" s="156">
        <v>17.693796058333334</v>
      </c>
      <c r="Q63" s="138">
        <v>7.508951252644842E-4</v>
      </c>
      <c r="R63" s="139">
        <v>0.0015017902505289685</v>
      </c>
      <c r="S63" s="140">
        <v>0.10407148473768339</v>
      </c>
      <c r="T63" s="144">
        <v>374.6573450556602</v>
      </c>
      <c r="U63" s="142">
        <v>0.07129440640346839</v>
      </c>
      <c r="V63" s="141">
        <v>0.14258881280693678</v>
      </c>
      <c r="W63" s="140">
        <v>2.253567182575839</v>
      </c>
      <c r="X63" s="144">
        <v>135.21403095455037</v>
      </c>
      <c r="Y63" s="145">
        <v>0.062</v>
      </c>
      <c r="Z63" s="146">
        <v>0.3101</v>
      </c>
      <c r="AA63" s="147">
        <v>45.1</v>
      </c>
      <c r="AB63" s="148">
        <v>0.1061</v>
      </c>
      <c r="AC63" s="149">
        <v>0.5306</v>
      </c>
      <c r="AD63" s="147">
        <v>122.144</v>
      </c>
      <c r="AE63" s="142">
        <v>0.10484262109508379</v>
      </c>
      <c r="AF63" s="143">
        <v>0.6989508073005586</v>
      </c>
      <c r="AG63" s="142">
        <v>0.13367207981335638</v>
      </c>
      <c r="AH63" s="143">
        <v>0.8911471987557092</v>
      </c>
      <c r="AI63" s="142">
        <v>0.026331557922769627</v>
      </c>
      <c r="AJ63" s="143">
        <v>0.17554371948513084</v>
      </c>
      <c r="AK63" s="142">
        <v>0.05840995970658122</v>
      </c>
      <c r="AL63" s="143">
        <v>0.3893997313772082</v>
      </c>
      <c r="AM63" s="142">
        <v>0.4155</v>
      </c>
      <c r="AN63" s="141">
        <v>0.831</v>
      </c>
      <c r="AO63" s="152">
        <v>83.1</v>
      </c>
      <c r="AP63" s="142">
        <v>0.403202416918429</v>
      </c>
      <c r="AQ63" s="141">
        <v>0.806404833836858</v>
      </c>
      <c r="AR63" s="152">
        <v>66.73</v>
      </c>
      <c r="AS63" s="142">
        <v>0.26352757544224764</v>
      </c>
      <c r="AT63" s="143">
        <v>0.5270551508844953</v>
      </c>
      <c r="AU63" s="141">
        <v>50.65</v>
      </c>
      <c r="AV63" s="142">
        <v>0.5</v>
      </c>
      <c r="AW63" s="141">
        <v>1.0</v>
      </c>
      <c r="AX63" s="152">
        <v>2.0</v>
      </c>
      <c r="AY63" s="142">
        <v>0.4059</v>
      </c>
      <c r="AZ63" s="141">
        <v>0.8118</v>
      </c>
      <c r="BA63" s="142">
        <v>0.36520080955556333</v>
      </c>
      <c r="BB63" s="141">
        <v>0.7304016191111267</v>
      </c>
      <c r="BC63" s="152">
        <v>62.434</v>
      </c>
    </row>
    <row r="64" ht="15.75" customHeight="1">
      <c r="A64" s="30" t="s">
        <v>147</v>
      </c>
      <c r="B64" s="30" t="s">
        <v>148</v>
      </c>
      <c r="C64" s="30" t="s">
        <v>221</v>
      </c>
      <c r="D64" s="129">
        <v>74.0</v>
      </c>
      <c r="E64" s="130">
        <v>0.4806</v>
      </c>
      <c r="F64" s="131">
        <v>0.0039862306864950885</v>
      </c>
      <c r="G64" s="132">
        <v>0.0612</v>
      </c>
      <c r="H64" s="131">
        <v>0.13241752265861026</v>
      </c>
      <c r="I64" s="133">
        <v>0.15000000000000002</v>
      </c>
      <c r="J64" s="133">
        <v>0.13301430760771651</v>
      </c>
      <c r="K64" s="134">
        <v>8951.0</v>
      </c>
      <c r="L64" s="154">
        <v>45.0</v>
      </c>
      <c r="M64" s="155">
        <v>520.37</v>
      </c>
      <c r="N64" s="155">
        <v>2.6685641025641025</v>
      </c>
      <c r="O64" s="155">
        <v>0.03591954706666667</v>
      </c>
      <c r="P64" s="156">
        <v>30.353064</v>
      </c>
      <c r="Q64" s="138">
        <v>0.005805743215067057</v>
      </c>
      <c r="R64" s="139">
        <v>0.011611486430134115</v>
      </c>
      <c r="S64" s="140">
        <v>0.013460252662528586</v>
      </c>
      <c r="T64" s="144">
        <v>48.45690958510291</v>
      </c>
      <c r="U64" s="142">
        <v>0.014125410217408383</v>
      </c>
      <c r="V64" s="143">
        <v>0.028250820434816765</v>
      </c>
      <c r="W64" s="140">
        <v>11.374305743989854</v>
      </c>
      <c r="X64" s="141">
        <v>682.4583446393913</v>
      </c>
      <c r="Y64" s="145">
        <v>0.036</v>
      </c>
      <c r="Z64" s="146">
        <v>0.18</v>
      </c>
      <c r="AA64" s="150">
        <v>26.19</v>
      </c>
      <c r="AB64" s="148">
        <v>0.0178</v>
      </c>
      <c r="AC64" s="149">
        <v>0.0888</v>
      </c>
      <c r="AD64" s="150">
        <v>20.455</v>
      </c>
      <c r="AE64" s="142">
        <v>0.08774735796509094</v>
      </c>
      <c r="AF64" s="143">
        <v>0.5849823864339396</v>
      </c>
      <c r="AG64" s="142">
        <v>0.11805334524601305</v>
      </c>
      <c r="AH64" s="143">
        <v>0.787022301640087</v>
      </c>
      <c r="AI64" s="142">
        <v>0.013814074717636841</v>
      </c>
      <c r="AJ64" s="143">
        <v>0.09209383145091228</v>
      </c>
      <c r="AK64" s="142">
        <v>0.03273381294964029</v>
      </c>
      <c r="AL64" s="143">
        <v>0.21822541966426862</v>
      </c>
      <c r="AM64" s="142">
        <v>0.361</v>
      </c>
      <c r="AN64" s="143">
        <v>0.722</v>
      </c>
      <c r="AO64" s="152">
        <v>72.2</v>
      </c>
      <c r="AP64" s="142">
        <v>0.30108761329305134</v>
      </c>
      <c r="AQ64" s="143">
        <v>0.6021752265861027</v>
      </c>
      <c r="AR64" s="152">
        <v>49.83</v>
      </c>
      <c r="AS64" s="142">
        <v>0.25</v>
      </c>
      <c r="AT64" s="143">
        <v>0.5</v>
      </c>
      <c r="AU64" s="152">
        <v>48.05</v>
      </c>
      <c r="AV64" s="142">
        <v>0.5</v>
      </c>
      <c r="AW64" s="141">
        <v>1.0</v>
      </c>
      <c r="AX64" s="152">
        <v>2.0</v>
      </c>
      <c r="AY64" s="142">
        <v>0.35</v>
      </c>
      <c r="AZ64" s="143">
        <v>0.7</v>
      </c>
      <c r="BA64" s="142">
        <v>0.31507153803858257</v>
      </c>
      <c r="BB64" s="141">
        <v>0.6301430760771651</v>
      </c>
      <c r="BC64" s="152">
        <v>53.864</v>
      </c>
    </row>
    <row r="65" ht="15.75" customHeight="1">
      <c r="A65" s="30" t="s">
        <v>139</v>
      </c>
      <c r="B65" s="30" t="s">
        <v>128</v>
      </c>
      <c r="C65" s="30" t="s">
        <v>224</v>
      </c>
      <c r="D65" s="129">
        <v>67.0</v>
      </c>
      <c r="E65" s="130">
        <v>0.4972</v>
      </c>
      <c r="F65" s="131">
        <v>0.003945472048977999</v>
      </c>
      <c r="G65" s="132">
        <v>0.0889</v>
      </c>
      <c r="H65" s="131">
        <v>0.12502416918429002</v>
      </c>
      <c r="I65" s="131">
        <v>0.13918834547346515</v>
      </c>
      <c r="J65" s="133">
        <v>0.1400928374220569</v>
      </c>
      <c r="K65" s="134">
        <v>8069.0</v>
      </c>
      <c r="L65" s="154">
        <v>48.0</v>
      </c>
      <c r="M65" s="155">
        <v>499.81</v>
      </c>
      <c r="N65" s="155">
        <v>2.4029326923076924</v>
      </c>
      <c r="O65" s="155">
        <v>1.2021544166666667</v>
      </c>
      <c r="P65" s="156">
        <v>19.72654788</v>
      </c>
      <c r="Q65" s="138">
        <v>1.562040842624448E-4</v>
      </c>
      <c r="R65" s="139">
        <v>3.124081685248896E-4</v>
      </c>
      <c r="S65" s="140">
        <v>0.5002863461448683</v>
      </c>
      <c r="T65" s="141">
        <v>1801.0308461215259</v>
      </c>
      <c r="U65" s="142">
        <v>0.01957115616062755</v>
      </c>
      <c r="V65" s="143">
        <v>0.0391423123212551</v>
      </c>
      <c r="W65" s="140">
        <v>8.209363476200956</v>
      </c>
      <c r="X65" s="141">
        <v>492.5618085720573</v>
      </c>
      <c r="Y65" s="145">
        <v>0.0435</v>
      </c>
      <c r="Z65" s="146">
        <v>0.2175</v>
      </c>
      <c r="AA65" s="150">
        <v>31.64</v>
      </c>
      <c r="AB65" s="148">
        <v>0.0378</v>
      </c>
      <c r="AC65" s="149">
        <v>0.1889</v>
      </c>
      <c r="AD65" s="150">
        <v>43.5</v>
      </c>
      <c r="AE65" s="142">
        <v>0.14244780496729667</v>
      </c>
      <c r="AF65" s="141">
        <v>0.9496520331153111</v>
      </c>
      <c r="AG65" s="142">
        <v>0.14851566246004677</v>
      </c>
      <c r="AH65" s="141">
        <v>0.9901044164003119</v>
      </c>
      <c r="AI65" s="142">
        <v>0.023668735707285192</v>
      </c>
      <c r="AJ65" s="143">
        <v>0.15779157138190128</v>
      </c>
      <c r="AK65" s="142">
        <v>0.048753083036448326</v>
      </c>
      <c r="AL65" s="143">
        <v>0.3250205535763222</v>
      </c>
      <c r="AM65" s="142">
        <v>0.325</v>
      </c>
      <c r="AN65" s="143">
        <v>0.65</v>
      </c>
      <c r="AO65" s="152">
        <v>65.0</v>
      </c>
      <c r="AP65" s="142">
        <v>0.30012084592145016</v>
      </c>
      <c r="AQ65" s="143">
        <v>0.6002416918429003</v>
      </c>
      <c r="AR65" s="152">
        <v>49.67</v>
      </c>
      <c r="AS65" s="142">
        <v>0.1959417273673257</v>
      </c>
      <c r="AT65" s="143">
        <v>0.3918834547346514</v>
      </c>
      <c r="AU65" s="152">
        <v>37.66</v>
      </c>
      <c r="AV65" s="142">
        <v>0.5</v>
      </c>
      <c r="AW65" s="141">
        <v>1.0</v>
      </c>
      <c r="AX65" s="152">
        <v>2.0</v>
      </c>
      <c r="AY65" s="142">
        <v>0.41175</v>
      </c>
      <c r="AZ65" s="141">
        <v>0.8235</v>
      </c>
      <c r="BA65" s="142">
        <v>0.2887141871102844</v>
      </c>
      <c r="BB65" s="143">
        <v>0.5774283742205688</v>
      </c>
      <c r="BC65" s="152">
        <v>49.358</v>
      </c>
    </row>
    <row r="66" ht="15.75" customHeight="1">
      <c r="A66" s="30" t="s">
        <v>166</v>
      </c>
      <c r="B66" s="30" t="s">
        <v>62</v>
      </c>
      <c r="C66" s="30" t="s">
        <v>222</v>
      </c>
      <c r="D66" s="129">
        <v>90.0</v>
      </c>
      <c r="E66" s="130">
        <v>0.4091</v>
      </c>
      <c r="F66" s="131">
        <v>0.015557783378853102</v>
      </c>
      <c r="G66" s="132">
        <v>0.0593</v>
      </c>
      <c r="H66" s="131">
        <v>0.11817854984894259</v>
      </c>
      <c r="I66" s="131">
        <v>0.1189177939646202</v>
      </c>
      <c r="J66" s="131">
        <v>0.09715319856338984</v>
      </c>
      <c r="K66" s="134">
        <v>3990.0</v>
      </c>
      <c r="L66" s="154">
        <v>40.0</v>
      </c>
      <c r="M66" s="155">
        <v>371.56</v>
      </c>
      <c r="N66" s="155">
        <v>2.1436153846153845</v>
      </c>
      <c r="O66" s="155">
        <v>0.222</v>
      </c>
      <c r="P66" s="156">
        <v>4.470833333333333</v>
      </c>
      <c r="Q66" s="138">
        <v>7.545793677873052E-4</v>
      </c>
      <c r="R66" s="139">
        <v>0.0015091587355746104</v>
      </c>
      <c r="S66" s="140">
        <v>0.10356335450532889</v>
      </c>
      <c r="T66" s="144">
        <v>372.82807621918397</v>
      </c>
      <c r="U66" s="142">
        <v>0.0770343375264782</v>
      </c>
      <c r="V66" s="141">
        <v>0.1540686750529564</v>
      </c>
      <c r="W66" s="140">
        <v>2.085650889343429</v>
      </c>
      <c r="X66" s="144">
        <v>125.13905336060573</v>
      </c>
      <c r="Y66" s="145">
        <v>0.0265</v>
      </c>
      <c r="Z66" s="146">
        <v>0.1323</v>
      </c>
      <c r="AA66" s="150">
        <v>19.24</v>
      </c>
      <c r="AB66" s="148">
        <v>0.0362</v>
      </c>
      <c r="AC66" s="149">
        <v>0.1811</v>
      </c>
      <c r="AD66" s="150">
        <v>41.692</v>
      </c>
      <c r="AE66" s="142">
        <v>0.08709303329645911</v>
      </c>
      <c r="AF66" s="143">
        <v>0.5806202219763941</v>
      </c>
      <c r="AG66" s="142">
        <v>0.10514406530491822</v>
      </c>
      <c r="AH66" s="143">
        <v>0.7009604353661215</v>
      </c>
      <c r="AI66" s="142">
        <v>0.0</v>
      </c>
      <c r="AJ66" s="143">
        <v>0.0</v>
      </c>
      <c r="AK66" s="142">
        <v>0.041703248463564525</v>
      </c>
      <c r="AL66" s="143">
        <v>0.27802165642376353</v>
      </c>
      <c r="AM66" s="142">
        <v>0.34049999999999997</v>
      </c>
      <c r="AN66" s="143">
        <v>0.6809999999999999</v>
      </c>
      <c r="AO66" s="152">
        <v>68.1</v>
      </c>
      <c r="AP66" s="142">
        <v>0.250392749244713</v>
      </c>
      <c r="AQ66" s="143">
        <v>0.500785498489426</v>
      </c>
      <c r="AR66" s="152">
        <v>41.44</v>
      </c>
      <c r="AS66" s="142">
        <v>0.09458896982310094</v>
      </c>
      <c r="AT66" s="143">
        <v>0.1891779396462019</v>
      </c>
      <c r="AU66" s="152">
        <v>18.18</v>
      </c>
      <c r="AV66" s="142">
        <v>0.5</v>
      </c>
      <c r="AW66" s="141">
        <v>1.0</v>
      </c>
      <c r="AX66" s="152">
        <v>2.0</v>
      </c>
      <c r="AY66" s="142">
        <v>0.2647</v>
      </c>
      <c r="AZ66" s="143">
        <v>0.5294</v>
      </c>
      <c r="BA66" s="142">
        <v>0.2210659928169492</v>
      </c>
      <c r="BB66" s="143">
        <v>0.4421319856338984</v>
      </c>
      <c r="BC66" s="152">
        <v>37.793</v>
      </c>
    </row>
    <row r="67" ht="15.75" customHeight="1">
      <c r="A67" s="30" t="s">
        <v>152</v>
      </c>
      <c r="B67" s="30" t="s">
        <v>84</v>
      </c>
      <c r="C67" s="30" t="s">
        <v>220</v>
      </c>
      <c r="D67" s="129">
        <v>78.0</v>
      </c>
      <c r="E67" s="130">
        <v>0.4668</v>
      </c>
      <c r="F67" s="131">
        <v>0.005441988580192632</v>
      </c>
      <c r="G67" s="132">
        <v>0.088</v>
      </c>
      <c r="H67" s="131">
        <v>0.13307099697885197</v>
      </c>
      <c r="I67" s="131">
        <v>0.13514047866805412</v>
      </c>
      <c r="J67" s="131">
        <v>0.10520155219410617</v>
      </c>
      <c r="K67" s="134">
        <v>7933.0</v>
      </c>
      <c r="L67" s="154">
        <v>40.0</v>
      </c>
      <c r="M67" s="155">
        <v>596.28</v>
      </c>
      <c r="N67" s="155">
        <v>3.440076923076923</v>
      </c>
      <c r="O67" s="155">
        <v>0.141744964</v>
      </c>
      <c r="P67" s="156">
        <v>21.83455295</v>
      </c>
      <c r="Q67" s="138">
        <v>0.001896581680643713</v>
      </c>
      <c r="R67" s="139">
        <v>0.003793163361287426</v>
      </c>
      <c r="S67" s="140">
        <v>0.041204010017665084</v>
      </c>
      <c r="T67" s="144">
        <v>148.3344360635943</v>
      </c>
      <c r="U67" s="142">
        <v>0.025313361220319446</v>
      </c>
      <c r="V67" s="143">
        <v>0.05062672244063889</v>
      </c>
      <c r="W67" s="140">
        <v>6.347111834484918</v>
      </c>
      <c r="X67" s="141">
        <v>380.82671006909504</v>
      </c>
      <c r="Y67" s="145">
        <v>0.0579</v>
      </c>
      <c r="Z67" s="146">
        <v>0.2893</v>
      </c>
      <c r="AA67" s="147">
        <v>42.08</v>
      </c>
      <c r="AB67" s="148">
        <v>0.048</v>
      </c>
      <c r="AC67" s="149">
        <v>0.24</v>
      </c>
      <c r="AD67" s="150">
        <v>55.264</v>
      </c>
      <c r="AE67" s="142">
        <v>0.11938605477284939</v>
      </c>
      <c r="AF67" s="143">
        <v>0.7959070318189959</v>
      </c>
      <c r="AG67" s="142">
        <v>0.14290117358873367</v>
      </c>
      <c r="AH67" s="141">
        <v>0.9526744905915577</v>
      </c>
      <c r="AI67" s="142">
        <v>0.018484626647144967</v>
      </c>
      <c r="AJ67" s="143">
        <v>0.12323084431429977</v>
      </c>
      <c r="AK67" s="142">
        <v>0.05319529114988437</v>
      </c>
      <c r="AL67" s="143">
        <v>0.3546352743325625</v>
      </c>
      <c r="AM67" s="142">
        <v>0.3575</v>
      </c>
      <c r="AN67" s="143">
        <v>0.715</v>
      </c>
      <c r="AO67" s="152">
        <v>71.5</v>
      </c>
      <c r="AP67" s="142">
        <v>0.30785498489425983</v>
      </c>
      <c r="AQ67" s="143">
        <v>0.6157099697885197</v>
      </c>
      <c r="AR67" s="152">
        <v>50.95</v>
      </c>
      <c r="AS67" s="142">
        <v>0.17570239334027057</v>
      </c>
      <c r="AT67" s="143">
        <v>0.35140478668054115</v>
      </c>
      <c r="AU67" s="152">
        <v>33.77</v>
      </c>
      <c r="AV67" s="142">
        <v>0.5</v>
      </c>
      <c r="AW67" s="141">
        <v>1.0</v>
      </c>
      <c r="AX67" s="152">
        <v>2.0</v>
      </c>
      <c r="AY67" s="142">
        <v>0.2706</v>
      </c>
      <c r="AZ67" s="143">
        <v>0.5412</v>
      </c>
      <c r="BA67" s="142">
        <v>0.2554077609705308</v>
      </c>
      <c r="BB67" s="143">
        <v>0.5108155219410616</v>
      </c>
      <c r="BC67" s="152">
        <v>43.664</v>
      </c>
    </row>
    <row r="68" ht="15.75" customHeight="1">
      <c r="A68" s="30" t="s">
        <v>160</v>
      </c>
      <c r="B68" s="30" t="s">
        <v>155</v>
      </c>
      <c r="C68" s="30" t="s">
        <v>221</v>
      </c>
      <c r="D68" s="129">
        <v>84.0</v>
      </c>
      <c r="E68" s="130">
        <v>0.4459</v>
      </c>
      <c r="F68" s="131">
        <v>0.007093551812852141</v>
      </c>
      <c r="G68" s="132">
        <v>0.1031</v>
      </c>
      <c r="H68" s="131">
        <v>0.116487915407855</v>
      </c>
      <c r="I68" s="131">
        <v>0.12432882414151925</v>
      </c>
      <c r="J68" s="131">
        <v>0.09496046572842454</v>
      </c>
      <c r="K68" s="134">
        <v>3121.0</v>
      </c>
      <c r="L68" s="154">
        <v>44.0</v>
      </c>
      <c r="M68" s="155">
        <v>458.18</v>
      </c>
      <c r="N68" s="155">
        <v>2.403041958041958</v>
      </c>
      <c r="O68" s="155">
        <v>0.43984115999999995</v>
      </c>
      <c r="P68" s="156">
        <v>11.0182644</v>
      </c>
      <c r="Q68" s="138">
        <v>4.2694951186864104E-4</v>
      </c>
      <c r="R68" s="139">
        <v>8.538990237372821E-4</v>
      </c>
      <c r="S68" s="140">
        <v>0.18303515613950846</v>
      </c>
      <c r="T68" s="141">
        <v>658.9265621022305</v>
      </c>
      <c r="U68" s="142">
        <v>0.03504080955239206</v>
      </c>
      <c r="V68" s="143">
        <v>0.07008161910478412</v>
      </c>
      <c r="W68" s="140">
        <v>4.5851319254441485</v>
      </c>
      <c r="X68" s="144">
        <v>275.1079155266489</v>
      </c>
      <c r="Y68" s="145">
        <v>0.0505</v>
      </c>
      <c r="Z68" s="146">
        <v>0.2526</v>
      </c>
      <c r="AA68" s="150">
        <v>36.74</v>
      </c>
      <c r="AB68" s="148">
        <v>0.0185</v>
      </c>
      <c r="AC68" s="149">
        <v>0.0925</v>
      </c>
      <c r="AD68" s="150">
        <v>21.286</v>
      </c>
      <c r="AE68" s="142">
        <v>0.1322991013015151</v>
      </c>
      <c r="AF68" s="141">
        <v>0.8819940086767674</v>
      </c>
      <c r="AG68" s="142">
        <v>0.13862935752143749</v>
      </c>
      <c r="AH68" s="141">
        <v>0.9241957168095833</v>
      </c>
      <c r="AI68" s="142">
        <v>0.039102979274611406</v>
      </c>
      <c r="AJ68" s="143">
        <v>0.26068652849740936</v>
      </c>
      <c r="AK68" s="142">
        <v>0.13634311512415354</v>
      </c>
      <c r="AL68" s="151">
        <v>0.9089541008276902</v>
      </c>
      <c r="AM68" s="142">
        <v>0.3425</v>
      </c>
      <c r="AN68" s="143">
        <v>0.685</v>
      </c>
      <c r="AO68" s="152">
        <v>68.5</v>
      </c>
      <c r="AP68" s="142">
        <v>0.23993957703927493</v>
      </c>
      <c r="AQ68" s="143">
        <v>0.47987915407854986</v>
      </c>
      <c r="AR68" s="152">
        <v>39.71</v>
      </c>
      <c r="AS68" s="142">
        <v>0.12164412070759625</v>
      </c>
      <c r="AT68" s="143">
        <v>0.2432882414151925</v>
      </c>
      <c r="AU68" s="152">
        <v>23.38</v>
      </c>
      <c r="AV68" s="142">
        <v>0.5</v>
      </c>
      <c r="AW68" s="141">
        <v>1.0</v>
      </c>
      <c r="AX68" s="152">
        <v>2.0</v>
      </c>
      <c r="AY68" s="142">
        <v>0.26175</v>
      </c>
      <c r="AZ68" s="143">
        <v>0.5235</v>
      </c>
      <c r="BA68" s="142">
        <v>0.21305232864212265</v>
      </c>
      <c r="BB68" s="143">
        <v>0.4261046572842453</v>
      </c>
      <c r="BC68" s="152">
        <v>36.423</v>
      </c>
    </row>
    <row r="69" ht="15.75" customHeight="1">
      <c r="A69" s="30" t="s">
        <v>176</v>
      </c>
      <c r="B69" s="30" t="s">
        <v>142</v>
      </c>
      <c r="C69" s="30" t="s">
        <v>221</v>
      </c>
      <c r="D69" s="129">
        <v>100.0</v>
      </c>
      <c r="E69" s="130">
        <v>0.3583</v>
      </c>
      <c r="F69" s="131">
        <v>0.008518399928535016</v>
      </c>
      <c r="G69" s="132">
        <v>0.0961</v>
      </c>
      <c r="H69" s="131">
        <v>0.09573746223564955</v>
      </c>
      <c r="I69" s="131">
        <v>0.06216441207075962</v>
      </c>
      <c r="J69" s="131">
        <v>0.09574779361012647</v>
      </c>
      <c r="K69" s="134">
        <v>4052.0</v>
      </c>
      <c r="L69" s="154">
        <v>45.0</v>
      </c>
      <c r="M69" s="155">
        <v>980.05</v>
      </c>
      <c r="N69" s="155">
        <v>5.025897435897436</v>
      </c>
      <c r="O69" s="155">
        <v>1.1953089646666668</v>
      </c>
      <c r="P69" s="156">
        <v>19.10622909</v>
      </c>
      <c r="Q69" s="138">
        <v>3.2858253843493645E-4</v>
      </c>
      <c r="R69" s="139">
        <v>6.571650768698729E-4</v>
      </c>
      <c r="S69" s="140">
        <v>0.23782995572674867</v>
      </c>
      <c r="T69" s="141">
        <v>856.1878406162953</v>
      </c>
      <c r="U69" s="142">
        <v>0.04226341710424014</v>
      </c>
      <c r="V69" s="143">
        <v>0.08452683420848028</v>
      </c>
      <c r="W69" s="140">
        <v>3.801555708943421</v>
      </c>
      <c r="X69" s="144">
        <v>228.09334253660526</v>
      </c>
      <c r="Y69" s="145">
        <v>0.0238</v>
      </c>
      <c r="Z69" s="146">
        <v>0.1191</v>
      </c>
      <c r="AA69" s="150">
        <v>17.32</v>
      </c>
      <c r="AB69" s="148">
        <v>0.013</v>
      </c>
      <c r="AC69" s="149">
        <v>0.0652</v>
      </c>
      <c r="AD69" s="150">
        <v>15.008</v>
      </c>
      <c r="AE69" s="142">
        <v>0.12699847953246401</v>
      </c>
      <c r="AF69" s="143">
        <v>0.8466565302164268</v>
      </c>
      <c r="AG69" s="142">
        <v>0.1297396282421626</v>
      </c>
      <c r="AH69" s="143">
        <v>0.8649308549477506</v>
      </c>
      <c r="AI69" s="142">
        <v>0.06899109792284866</v>
      </c>
      <c r="AJ69" s="151">
        <v>0.45994065281899105</v>
      </c>
      <c r="AK69" s="142">
        <v>0.11789242590559826</v>
      </c>
      <c r="AL69" s="151">
        <v>0.7859495060373217</v>
      </c>
      <c r="AM69" s="142">
        <v>0.2605</v>
      </c>
      <c r="AN69" s="143">
        <v>0.521</v>
      </c>
      <c r="AO69" s="152">
        <v>52.1</v>
      </c>
      <c r="AP69" s="142">
        <v>0.21818731117824772</v>
      </c>
      <c r="AQ69" s="143">
        <v>0.43637462235649543</v>
      </c>
      <c r="AR69" s="152">
        <v>36.11</v>
      </c>
      <c r="AS69" s="142">
        <v>0.06082206035379813</v>
      </c>
      <c r="AT69" s="143">
        <v>0.12164412070759625</v>
      </c>
      <c r="AU69" s="152">
        <v>11.69</v>
      </c>
      <c r="AV69" s="142">
        <v>0.25</v>
      </c>
      <c r="AW69" s="143">
        <v>0.5</v>
      </c>
      <c r="AX69" s="152">
        <v>1.0</v>
      </c>
      <c r="AY69" s="142">
        <v>0.26175</v>
      </c>
      <c r="AZ69" s="143">
        <v>0.5235</v>
      </c>
      <c r="BA69" s="142">
        <v>0.2169889680506323</v>
      </c>
      <c r="BB69" s="143">
        <v>0.4339779361012646</v>
      </c>
      <c r="BC69" s="152">
        <v>37.096</v>
      </c>
    </row>
    <row r="70" ht="15.75" customHeight="1">
      <c r="A70" s="30" t="s">
        <v>163</v>
      </c>
      <c r="B70" s="30" t="s">
        <v>130</v>
      </c>
      <c r="C70" s="30" t="s">
        <v>222</v>
      </c>
      <c r="D70" s="129">
        <v>87.0</v>
      </c>
      <c r="E70" s="130">
        <v>0.4182</v>
      </c>
      <c r="F70" s="131">
        <v>0.004148997182341051</v>
      </c>
      <c r="G70" s="132">
        <v>0.0973</v>
      </c>
      <c r="H70" s="131">
        <v>0.11224108761329306</v>
      </c>
      <c r="I70" s="131">
        <v>0.12972944849115506</v>
      </c>
      <c r="J70" s="131">
        <v>0.07476526398296658</v>
      </c>
      <c r="K70" s="134">
        <v>1116.0</v>
      </c>
      <c r="L70" s="154">
        <v>48.0</v>
      </c>
      <c r="M70" s="155">
        <v>220.3</v>
      </c>
      <c r="N70" s="155">
        <v>1.0591346153846155</v>
      </c>
      <c r="O70" s="155">
        <v>0.219881429348</v>
      </c>
      <c r="P70" s="156">
        <v>8.354427493066668</v>
      </c>
      <c r="Q70" s="138">
        <v>3.7642082842153523E-4</v>
      </c>
      <c r="R70" s="139">
        <v>7.528416568430705E-4</v>
      </c>
      <c r="S70" s="140">
        <v>0.20760479938440307</v>
      </c>
      <c r="T70" s="141">
        <v>747.377277783851</v>
      </c>
      <c r="U70" s="142">
        <v>0.02036856508328372</v>
      </c>
      <c r="V70" s="143">
        <v>0.04073713016656744</v>
      </c>
      <c r="W70" s="140">
        <v>7.887975118283553</v>
      </c>
      <c r="X70" s="141">
        <v>473.2785070970132</v>
      </c>
      <c r="Y70" s="145">
        <v>0.0248</v>
      </c>
      <c r="Z70" s="146">
        <v>0.1241</v>
      </c>
      <c r="AA70" s="150">
        <v>18.06</v>
      </c>
      <c r="AB70" s="148">
        <v>0.0203</v>
      </c>
      <c r="AC70" s="149">
        <v>0.1014</v>
      </c>
      <c r="AD70" s="150">
        <v>23.35</v>
      </c>
      <c r="AE70" s="142">
        <v>0.1377688649590264</v>
      </c>
      <c r="AF70" s="141">
        <v>0.9184590997268428</v>
      </c>
      <c r="AG70" s="142">
        <v>0.14986320109439125</v>
      </c>
      <c r="AH70" s="141">
        <v>0.9990880072959416</v>
      </c>
      <c r="AI70" s="142">
        <v>0.0703484320557491</v>
      </c>
      <c r="AJ70" s="151">
        <v>0.4689895470383274</v>
      </c>
      <c r="AK70" s="142">
        <v>0.08330550918196995</v>
      </c>
      <c r="AL70" s="151">
        <v>0.555370061213133</v>
      </c>
      <c r="AM70" s="142">
        <v>0.369</v>
      </c>
      <c r="AN70" s="143">
        <v>0.738</v>
      </c>
      <c r="AO70" s="152">
        <v>73.8</v>
      </c>
      <c r="AP70" s="142">
        <v>0.19220543806646526</v>
      </c>
      <c r="AQ70" s="143">
        <v>0.3844108761329305</v>
      </c>
      <c r="AR70" s="152">
        <v>31.81</v>
      </c>
      <c r="AS70" s="142">
        <v>0.14864724245577524</v>
      </c>
      <c r="AT70" s="143">
        <v>0.29729448491155047</v>
      </c>
      <c r="AU70" s="152">
        <v>28.57</v>
      </c>
      <c r="AV70" s="142">
        <v>0.5</v>
      </c>
      <c r="AW70" s="141">
        <v>1.0</v>
      </c>
      <c r="AX70" s="152">
        <v>2.0</v>
      </c>
      <c r="AY70" s="142">
        <v>0.2</v>
      </c>
      <c r="AZ70" s="143">
        <v>0.4</v>
      </c>
      <c r="BA70" s="142">
        <v>0.17382631991483288</v>
      </c>
      <c r="BB70" s="143">
        <v>0.34765263982966577</v>
      </c>
      <c r="BC70" s="152">
        <v>29.717</v>
      </c>
    </row>
    <row r="71" ht="15.75" customHeight="1">
      <c r="A71" s="30" t="s">
        <v>75</v>
      </c>
      <c r="B71" s="30" t="s">
        <v>71</v>
      </c>
      <c r="C71" s="30" t="s">
        <v>220</v>
      </c>
      <c r="D71" s="129">
        <v>11.0</v>
      </c>
      <c r="E71" s="153">
        <v>0.706</v>
      </c>
      <c r="F71" s="133">
        <v>0.020927892112249418</v>
      </c>
      <c r="G71" s="153">
        <v>0.1273</v>
      </c>
      <c r="H71" s="133">
        <v>0.19393232628398793</v>
      </c>
      <c r="I71" s="133">
        <v>0.18514047866805414</v>
      </c>
      <c r="J71" s="133">
        <v>0.17867830239006072</v>
      </c>
      <c r="K71" s="158">
        <v>51290.0</v>
      </c>
      <c r="L71" s="154">
        <v>40.0</v>
      </c>
      <c r="M71" s="155">
        <v>3096.65</v>
      </c>
      <c r="N71" s="155">
        <v>17.865288461538462</v>
      </c>
      <c r="O71" s="155">
        <v>0.769067</v>
      </c>
      <c r="P71" s="156">
        <v>27.915215</v>
      </c>
      <c r="Q71" s="138">
        <v>0.0018153354630286484</v>
      </c>
      <c r="R71" s="139">
        <v>0.0036306709260572967</v>
      </c>
      <c r="S71" s="140">
        <v>0.04304811543657393</v>
      </c>
      <c r="T71" s="144">
        <v>154.97321557166615</v>
      </c>
      <c r="U71" s="142">
        <v>0.10282412509821844</v>
      </c>
      <c r="V71" s="141">
        <v>0.20564825019643687</v>
      </c>
      <c r="W71" s="140">
        <v>1.5625392816968875</v>
      </c>
      <c r="X71" s="144">
        <v>93.75235690181324</v>
      </c>
      <c r="Y71" s="145">
        <v>0.1231</v>
      </c>
      <c r="Z71" s="146">
        <v>0.6155</v>
      </c>
      <c r="AA71" s="147">
        <v>89.53</v>
      </c>
      <c r="AB71" s="148">
        <v>0.1124</v>
      </c>
      <c r="AC71" s="149">
        <v>0.562</v>
      </c>
      <c r="AD71" s="147">
        <v>129.383</v>
      </c>
      <c r="AE71" s="142">
        <v>0.13255972934587115</v>
      </c>
      <c r="AF71" s="141">
        <v>0.8837315289724743</v>
      </c>
      <c r="AG71" s="142">
        <v>0.14910895392639814</v>
      </c>
      <c r="AH71" s="141">
        <v>0.9940596928426544</v>
      </c>
      <c r="AI71" s="142">
        <v>0.06368826340945302</v>
      </c>
      <c r="AJ71" s="143">
        <v>0.42458842272968683</v>
      </c>
      <c r="AK71" s="142">
        <v>0.05565665620797849</v>
      </c>
      <c r="AL71" s="143">
        <v>0.3710443747198566</v>
      </c>
      <c r="AM71" s="142">
        <v>0.478</v>
      </c>
      <c r="AN71" s="141">
        <v>0.956</v>
      </c>
      <c r="AO71" s="152">
        <v>95.6</v>
      </c>
      <c r="AP71" s="142">
        <v>0.4916616314199396</v>
      </c>
      <c r="AQ71" s="141">
        <v>0.9833232628398793</v>
      </c>
      <c r="AR71" s="152">
        <v>81.37</v>
      </c>
      <c r="AS71" s="142">
        <v>0.42570239334027055</v>
      </c>
      <c r="AT71" s="143">
        <v>0.8514047866805411</v>
      </c>
      <c r="AU71" s="141">
        <v>81.82</v>
      </c>
      <c r="AV71" s="142">
        <v>0.5</v>
      </c>
      <c r="AW71" s="141">
        <v>1.0</v>
      </c>
      <c r="AX71" s="152">
        <v>2.0</v>
      </c>
      <c r="AY71" s="142">
        <v>0.45295</v>
      </c>
      <c r="AZ71" s="141">
        <v>0.9059</v>
      </c>
      <c r="BA71" s="142">
        <v>0.44044151195030357</v>
      </c>
      <c r="BB71" s="141">
        <v>0.8808830239006071</v>
      </c>
      <c r="BC71" s="152">
        <v>75.297</v>
      </c>
    </row>
    <row r="72" ht="15.75" customHeight="1">
      <c r="A72" s="30" t="s">
        <v>89</v>
      </c>
      <c r="B72" s="30" t="s">
        <v>82</v>
      </c>
      <c r="C72" s="30" t="s">
        <v>223</v>
      </c>
      <c r="D72" s="129">
        <v>23.0</v>
      </c>
      <c r="E72" s="153">
        <v>0.6492</v>
      </c>
      <c r="F72" s="131">
        <v>0.013059846588065933</v>
      </c>
      <c r="G72" s="153">
        <v>0.1274</v>
      </c>
      <c r="H72" s="133">
        <v>0.17794380664652568</v>
      </c>
      <c r="I72" s="133">
        <v>0.15810613943808535</v>
      </c>
      <c r="J72" s="133">
        <v>0.1726625049427345</v>
      </c>
      <c r="K72" s="175">
        <v>38675.0</v>
      </c>
      <c r="L72" s="154">
        <v>40.0</v>
      </c>
      <c r="M72" s="155">
        <v>2891.5</v>
      </c>
      <c r="N72" s="155">
        <v>16.681730769230768</v>
      </c>
      <c r="O72" s="155">
        <v>1.22408125</v>
      </c>
      <c r="P72" s="156">
        <v>41.72539</v>
      </c>
      <c r="Q72" s="138">
        <v>0.0010649810926436668</v>
      </c>
      <c r="R72" s="139">
        <v>0.00212996218528733</v>
      </c>
      <c r="S72" s="140">
        <v>0.07337855207792957</v>
      </c>
      <c r="T72" s="144">
        <v>264.16278748054646</v>
      </c>
      <c r="U72" s="142">
        <v>0.064234251847686</v>
      </c>
      <c r="V72" s="143">
        <v>0.128468503695372</v>
      </c>
      <c r="W72" s="140">
        <v>2.501262643380022</v>
      </c>
      <c r="X72" s="144">
        <v>150.0757586028013</v>
      </c>
      <c r="Y72" s="145">
        <v>0.0913</v>
      </c>
      <c r="Z72" s="146">
        <v>0.4565</v>
      </c>
      <c r="AA72" s="147">
        <v>66.41</v>
      </c>
      <c r="AB72" s="148">
        <v>0.1193</v>
      </c>
      <c r="AC72" s="149">
        <v>0.5965</v>
      </c>
      <c r="AD72" s="147">
        <v>137.318</v>
      </c>
      <c r="AE72" s="142">
        <v>0.1299779671434592</v>
      </c>
      <c r="AF72" s="141">
        <v>0.8665197809563947</v>
      </c>
      <c r="AG72" s="142">
        <v>0.1464919521254643</v>
      </c>
      <c r="AH72" s="141">
        <v>0.976613014169762</v>
      </c>
      <c r="AI72" s="142">
        <v>0.0852923076923077</v>
      </c>
      <c r="AJ72" s="151">
        <v>0.5686153846153846</v>
      </c>
      <c r="AK72" s="142">
        <v>0.06467633928571428</v>
      </c>
      <c r="AL72" s="143">
        <v>0.43117559523809523</v>
      </c>
      <c r="AM72" s="142">
        <v>0.447</v>
      </c>
      <c r="AN72" s="141">
        <v>0.894</v>
      </c>
      <c r="AO72" s="152">
        <v>89.4</v>
      </c>
      <c r="AP72" s="142">
        <v>0.4427190332326284</v>
      </c>
      <c r="AQ72" s="141">
        <v>0.8854380664652568</v>
      </c>
      <c r="AR72" s="152">
        <v>73.27</v>
      </c>
      <c r="AS72" s="142">
        <v>0.2905306971904267</v>
      </c>
      <c r="AT72" s="143">
        <v>0.5810613943808534</v>
      </c>
      <c r="AU72" s="141">
        <v>55.84</v>
      </c>
      <c r="AV72" s="142">
        <v>0.5</v>
      </c>
      <c r="AW72" s="141">
        <v>1.0</v>
      </c>
      <c r="AX72" s="152">
        <v>2.0</v>
      </c>
      <c r="AY72" s="142">
        <v>0.4647</v>
      </c>
      <c r="AZ72" s="141">
        <v>0.9294</v>
      </c>
      <c r="BA72" s="142">
        <v>0.39861252471367237</v>
      </c>
      <c r="BB72" s="141">
        <v>0.7972250494273447</v>
      </c>
      <c r="BC72" s="152">
        <v>68.146</v>
      </c>
    </row>
    <row r="73" ht="15.75" customHeight="1">
      <c r="A73" s="30" t="s">
        <v>157</v>
      </c>
      <c r="B73" s="30" t="s">
        <v>158</v>
      </c>
      <c r="C73" s="30" t="s">
        <v>221</v>
      </c>
      <c r="D73" s="129">
        <v>82.0</v>
      </c>
      <c r="E73" s="130">
        <v>0.4564</v>
      </c>
      <c r="F73" s="131">
        <v>0.001446216035229923</v>
      </c>
      <c r="G73" s="132">
        <v>0.1005</v>
      </c>
      <c r="H73" s="131">
        <v>0.10978549848942598</v>
      </c>
      <c r="I73" s="133">
        <v>0.15676378772112384</v>
      </c>
      <c r="J73" s="131">
        <v>0.08786711402800688</v>
      </c>
      <c r="K73" s="134">
        <v>2149.0</v>
      </c>
      <c r="L73" s="154">
        <v>40.0</v>
      </c>
      <c r="M73" s="155">
        <v>175.58</v>
      </c>
      <c r="N73" s="155">
        <v>1.0129615384615385</v>
      </c>
      <c r="O73" s="155">
        <v>0.02918216888888889</v>
      </c>
      <c r="P73" s="156">
        <v>36.01860944166667</v>
      </c>
      <c r="Q73" s="138">
        <v>0.0027126041673712995</v>
      </c>
      <c r="R73" s="139">
        <v>0.005425208334742599</v>
      </c>
      <c r="S73" s="140">
        <v>0.028808762999244834</v>
      </c>
      <c r="T73" s="144">
        <v>103.7115467972814</v>
      </c>
      <c r="U73" s="142">
        <v>0.004518476008778315</v>
      </c>
      <c r="V73" s="143">
        <v>0.00903695201755663</v>
      </c>
      <c r="W73" s="140">
        <v>35.55772660072648</v>
      </c>
      <c r="X73" s="141">
        <v>2133.463596043589</v>
      </c>
      <c r="Y73" s="145">
        <v>0.0246</v>
      </c>
      <c r="Z73" s="146">
        <v>0.1231</v>
      </c>
      <c r="AA73" s="150">
        <v>17.91</v>
      </c>
      <c r="AB73" s="148">
        <v>0.0117</v>
      </c>
      <c r="AC73" s="149">
        <v>0.0584</v>
      </c>
      <c r="AD73" s="150">
        <v>13.45</v>
      </c>
      <c r="AE73" s="142">
        <v>0.13469536459269146</v>
      </c>
      <c r="AF73" s="141">
        <v>0.8979690972846098</v>
      </c>
      <c r="AG73" s="142">
        <v>0.13301182327317984</v>
      </c>
      <c r="AH73" s="143">
        <v>0.8867454884878656</v>
      </c>
      <c r="AI73" s="142">
        <v>0.07524785194976864</v>
      </c>
      <c r="AJ73" s="151">
        <v>0.501652346331791</v>
      </c>
      <c r="AK73" s="142">
        <v>0.12338169642857136</v>
      </c>
      <c r="AL73" s="151">
        <v>0.8225446428571425</v>
      </c>
      <c r="AM73" s="142">
        <v>0.365</v>
      </c>
      <c r="AN73" s="143">
        <v>0.73</v>
      </c>
      <c r="AO73" s="152">
        <v>73.0</v>
      </c>
      <c r="AP73" s="142">
        <v>0.18392749244712991</v>
      </c>
      <c r="AQ73" s="143">
        <v>0.36785498489425983</v>
      </c>
      <c r="AR73" s="152">
        <v>30.44</v>
      </c>
      <c r="AS73" s="142">
        <v>0.28381893860561913</v>
      </c>
      <c r="AT73" s="143">
        <v>0.5676378772112383</v>
      </c>
      <c r="AU73" s="141">
        <v>54.55</v>
      </c>
      <c r="AV73" s="142">
        <v>0.5</v>
      </c>
      <c r="AW73" s="141">
        <v>1.0</v>
      </c>
      <c r="AX73" s="152">
        <v>2.0</v>
      </c>
      <c r="AY73" s="142">
        <v>0.2588</v>
      </c>
      <c r="AZ73" s="143">
        <v>0.5176</v>
      </c>
      <c r="BA73" s="142">
        <v>0.1805355701400344</v>
      </c>
      <c r="BB73" s="143">
        <v>0.3610711402800688</v>
      </c>
      <c r="BC73" s="152">
        <v>30.864</v>
      </c>
    </row>
    <row r="74" ht="15.75" customHeight="1">
      <c r="A74" s="178" t="s">
        <v>226</v>
      </c>
      <c r="B74" s="30" t="s">
        <v>84</v>
      </c>
      <c r="C74" s="30" t="s">
        <v>220</v>
      </c>
      <c r="D74" s="129">
        <v>60.0</v>
      </c>
      <c r="E74" s="130">
        <v>0.5163</v>
      </c>
      <c r="F74" s="162">
        <v>0.007461695176346723</v>
      </c>
      <c r="G74" s="132">
        <v>0.0887</v>
      </c>
      <c r="H74" s="162">
        <v>0.13754441087613295</v>
      </c>
      <c r="I74" s="161">
        <v>0.15810613943808535</v>
      </c>
      <c r="J74" s="162">
        <v>0.12441890382433113</v>
      </c>
      <c r="K74" s="179">
        <v>6019.0</v>
      </c>
      <c r="L74" s="164">
        <v>40.0</v>
      </c>
      <c r="M74" s="164">
        <v>411.68</v>
      </c>
      <c r="N74" s="165">
        <v>2.375076923076923</v>
      </c>
      <c r="O74" s="165">
        <v>0.44</v>
      </c>
      <c r="P74" s="166">
        <v>10.34509455</v>
      </c>
      <c r="Q74" s="167">
        <v>4.218286167963235E-4</v>
      </c>
      <c r="R74" s="168">
        <v>8.43657233592647E-4</v>
      </c>
      <c r="S74" s="169">
        <v>0.18525715766290973</v>
      </c>
      <c r="T74" s="170">
        <v>666.925767586475</v>
      </c>
      <c r="U74" s="171">
        <v>0.03688664726493729</v>
      </c>
      <c r="V74" s="173">
        <v>0.07377329452987458</v>
      </c>
      <c r="W74" s="169">
        <v>4.355688209288768</v>
      </c>
      <c r="X74" s="172">
        <v>261.3412925573261</v>
      </c>
      <c r="Y74" s="145">
        <v>0.0772</v>
      </c>
      <c r="Z74" s="146">
        <v>0.386</v>
      </c>
      <c r="AA74" s="147">
        <v>56.15</v>
      </c>
      <c r="AB74" s="148">
        <v>0.0287</v>
      </c>
      <c r="AC74" s="149">
        <v>0.1434</v>
      </c>
      <c r="AD74" s="150">
        <v>33.023</v>
      </c>
      <c r="AE74" s="171">
        <v>0.12090298224144663</v>
      </c>
      <c r="AF74" s="173">
        <v>0.8060198816096442</v>
      </c>
      <c r="AG74" s="171">
        <v>0.13619332600413983</v>
      </c>
      <c r="AH74" s="170">
        <v>0.9079555066942655</v>
      </c>
      <c r="AI74" s="171">
        <v>0.023393368808841578</v>
      </c>
      <c r="AJ74" s="173">
        <v>0.15595579205894386</v>
      </c>
      <c r="AK74" s="171">
        <v>0.05735785953177259</v>
      </c>
      <c r="AL74" s="173">
        <v>0.38238573021181727</v>
      </c>
      <c r="AM74" s="171">
        <v>0.396</v>
      </c>
      <c r="AN74" s="170">
        <v>0.792</v>
      </c>
      <c r="AO74" s="169">
        <v>79.2</v>
      </c>
      <c r="AP74" s="171">
        <v>0.2917220543806647</v>
      </c>
      <c r="AQ74" s="173">
        <v>0.5834441087613293</v>
      </c>
      <c r="AR74" s="169">
        <v>48.28</v>
      </c>
      <c r="AS74" s="171">
        <v>0.2905306971904267</v>
      </c>
      <c r="AT74" s="173">
        <v>0.5810613943808534</v>
      </c>
      <c r="AU74" s="170">
        <v>55.84</v>
      </c>
      <c r="AV74" s="171">
        <v>0.5</v>
      </c>
      <c r="AW74" s="170">
        <v>1.0</v>
      </c>
      <c r="AX74" s="169">
        <v>2.0</v>
      </c>
      <c r="AY74" s="171">
        <v>0.3706</v>
      </c>
      <c r="AZ74" s="170">
        <v>0.7412</v>
      </c>
      <c r="BA74" s="171">
        <v>0.2514945191216556</v>
      </c>
      <c r="BB74" s="173">
        <v>0.5029890382433112</v>
      </c>
      <c r="BC74" s="169">
        <v>42.995</v>
      </c>
    </row>
    <row r="75" ht="15.75" customHeight="1">
      <c r="A75" s="30" t="s">
        <v>78</v>
      </c>
      <c r="B75" s="30" t="s">
        <v>60</v>
      </c>
      <c r="C75" s="30" t="s">
        <v>220</v>
      </c>
      <c r="D75" s="129">
        <v>14.0</v>
      </c>
      <c r="E75" s="153">
        <v>0.6916</v>
      </c>
      <c r="F75" s="131">
        <v>0.014180620840277425</v>
      </c>
      <c r="G75" s="153">
        <v>0.1435</v>
      </c>
      <c r="H75" s="133">
        <v>0.19433957703927496</v>
      </c>
      <c r="I75" s="133">
        <v>0.16486992715920917</v>
      </c>
      <c r="J75" s="133">
        <v>0.17472401817990385</v>
      </c>
      <c r="K75" s="175">
        <v>67989.0</v>
      </c>
      <c r="L75" s="154">
        <v>37.5</v>
      </c>
      <c r="M75" s="155">
        <v>3658.96</v>
      </c>
      <c r="N75" s="155">
        <v>22.516676923076922</v>
      </c>
      <c r="O75" s="155">
        <v>1.7448588999999999</v>
      </c>
      <c r="P75" s="156">
        <v>51.759051875</v>
      </c>
      <c r="Q75" s="138">
        <v>0.0010084515060066826</v>
      </c>
      <c r="R75" s="139">
        <v>0.002016903012013365</v>
      </c>
      <c r="S75" s="140">
        <v>0.07749184775182019</v>
      </c>
      <c r="T75" s="144">
        <v>278.9706519065527</v>
      </c>
      <c r="U75" s="142">
        <v>0.06989465269538044</v>
      </c>
      <c r="V75" s="143">
        <v>0.13978930539076087</v>
      </c>
      <c r="W75" s="140">
        <v>2.2986985180727584</v>
      </c>
      <c r="X75" s="144">
        <v>137.9219110843655</v>
      </c>
      <c r="Y75" s="145">
        <v>0.1285</v>
      </c>
      <c r="Z75" s="146">
        <v>0.6423</v>
      </c>
      <c r="AA75" s="147">
        <v>93.42</v>
      </c>
      <c r="AB75" s="148">
        <v>0.1265</v>
      </c>
      <c r="AC75" s="149">
        <v>0.6324</v>
      </c>
      <c r="AD75" s="147">
        <v>145.603</v>
      </c>
      <c r="AE75" s="142">
        <v>0.13809150513112886</v>
      </c>
      <c r="AF75" s="141">
        <v>0.9206100342075257</v>
      </c>
      <c r="AG75" s="142">
        <v>0.14940340813131545</v>
      </c>
      <c r="AH75" s="141">
        <v>0.9960227208754363</v>
      </c>
      <c r="AI75" s="142">
        <v>0.13721399730820993</v>
      </c>
      <c r="AJ75" s="151">
        <v>0.9147599820547329</v>
      </c>
      <c r="AK75" s="142">
        <v>0.03794345680946043</v>
      </c>
      <c r="AL75" s="143">
        <v>0.2529563787297362</v>
      </c>
      <c r="AM75" s="142">
        <v>0.49200000000000005</v>
      </c>
      <c r="AN75" s="141">
        <v>0.9840000000000001</v>
      </c>
      <c r="AO75" s="152">
        <v>98.4</v>
      </c>
      <c r="AP75" s="142">
        <v>0.47969788519637463</v>
      </c>
      <c r="AQ75" s="141">
        <v>0.9593957703927493</v>
      </c>
      <c r="AR75" s="152">
        <v>79.39</v>
      </c>
      <c r="AS75" s="142">
        <v>0.3243496357960458</v>
      </c>
      <c r="AT75" s="143">
        <v>0.6486992715920916</v>
      </c>
      <c r="AU75" s="141">
        <v>62.34</v>
      </c>
      <c r="AV75" s="142">
        <v>0.5</v>
      </c>
      <c r="AW75" s="141">
        <v>1.0</v>
      </c>
      <c r="AX75" s="152">
        <v>2.0</v>
      </c>
      <c r="AY75" s="142">
        <v>0.43825</v>
      </c>
      <c r="AZ75" s="141">
        <v>0.8765</v>
      </c>
      <c r="BA75" s="142">
        <v>0.4353700908995192</v>
      </c>
      <c r="BB75" s="141">
        <v>0.8707401817990384</v>
      </c>
      <c r="BC75" s="152">
        <v>74.43</v>
      </c>
    </row>
    <row r="76" ht="15.75" customHeight="1">
      <c r="A76" s="157" t="s">
        <v>124</v>
      </c>
      <c r="B76" s="30" t="s">
        <v>65</v>
      </c>
      <c r="C76" s="30" t="s">
        <v>222</v>
      </c>
      <c r="D76" s="129">
        <v>55.0</v>
      </c>
      <c r="E76" s="153">
        <v>0.543</v>
      </c>
      <c r="F76" s="131">
        <v>0.006339952764770171</v>
      </c>
      <c r="G76" s="153">
        <v>0.1116</v>
      </c>
      <c r="H76" s="133">
        <v>0.14366404833836857</v>
      </c>
      <c r="I76" s="131">
        <v>0.13514047866805412</v>
      </c>
      <c r="J76" s="133">
        <v>0.14623947296996925</v>
      </c>
      <c r="K76" s="174">
        <v>14423.0</v>
      </c>
      <c r="L76" s="154">
        <v>45.0</v>
      </c>
      <c r="M76" s="155">
        <v>1675.4</v>
      </c>
      <c r="N76" s="155">
        <v>8.591794871794873</v>
      </c>
      <c r="O76" s="155">
        <v>0.13002405</v>
      </c>
      <c r="P76" s="156">
        <v>52.0206</v>
      </c>
      <c r="Q76" s="138">
        <v>0.00516382179003281</v>
      </c>
      <c r="R76" s="139">
        <v>0.01032764358006562</v>
      </c>
      <c r="S76" s="140">
        <v>0.015133514235406468</v>
      </c>
      <c r="T76" s="144">
        <v>54.480651247463285</v>
      </c>
      <c r="U76" s="142">
        <v>0.026535942033818042</v>
      </c>
      <c r="V76" s="143">
        <v>0.053071884067636084</v>
      </c>
      <c r="W76" s="140">
        <v>6.054683657633997</v>
      </c>
      <c r="X76" s="141">
        <v>363.2810194580398</v>
      </c>
      <c r="Y76" s="145">
        <v>0.0588</v>
      </c>
      <c r="Z76" s="146">
        <v>0.2939</v>
      </c>
      <c r="AA76" s="147">
        <v>42.75</v>
      </c>
      <c r="AB76" s="148">
        <v>0.0407</v>
      </c>
      <c r="AC76" s="149">
        <v>0.2036</v>
      </c>
      <c r="AD76" s="150">
        <v>46.883</v>
      </c>
      <c r="AE76" s="142">
        <v>0.1351366133901762</v>
      </c>
      <c r="AF76" s="141">
        <v>0.9009107559345082</v>
      </c>
      <c r="AG76" s="142">
        <v>0.11304818900538952</v>
      </c>
      <c r="AH76" s="143">
        <v>0.7536545933692634</v>
      </c>
      <c r="AI76" s="142">
        <v>0.08306519898391192</v>
      </c>
      <c r="AJ76" s="151">
        <v>0.5537679932260795</v>
      </c>
      <c r="AK76" s="142">
        <v>0.12738669238187078</v>
      </c>
      <c r="AL76" s="151">
        <v>0.8492446158791386</v>
      </c>
      <c r="AM76" s="142">
        <v>0.384</v>
      </c>
      <c r="AN76" s="141">
        <v>0.768</v>
      </c>
      <c r="AO76" s="152">
        <v>76.8</v>
      </c>
      <c r="AP76" s="142">
        <v>0.3343202416918429</v>
      </c>
      <c r="AQ76" s="141">
        <v>0.6686404833836858</v>
      </c>
      <c r="AR76" s="152">
        <v>55.33</v>
      </c>
      <c r="AS76" s="142">
        <v>0.17570239334027057</v>
      </c>
      <c r="AT76" s="143">
        <v>0.35140478668054115</v>
      </c>
      <c r="AU76" s="152">
        <v>33.77</v>
      </c>
      <c r="AV76" s="142">
        <v>0.5</v>
      </c>
      <c r="AW76" s="141">
        <v>1.0</v>
      </c>
      <c r="AX76" s="152">
        <v>2.0</v>
      </c>
      <c r="AY76" s="142">
        <v>0.42645</v>
      </c>
      <c r="AZ76" s="141">
        <v>0.8529</v>
      </c>
      <c r="BA76" s="142">
        <v>0.30474736484984616</v>
      </c>
      <c r="BB76" s="141">
        <v>0.6094947296996923</v>
      </c>
      <c r="BC76" s="152">
        <v>52.099</v>
      </c>
    </row>
    <row r="77" ht="15.75" customHeight="1">
      <c r="A77" s="30" t="s">
        <v>173</v>
      </c>
      <c r="B77" s="30" t="s">
        <v>130</v>
      </c>
      <c r="C77" s="30" t="s">
        <v>222</v>
      </c>
      <c r="D77" s="129">
        <v>97.0</v>
      </c>
      <c r="E77" s="130">
        <v>0.3698</v>
      </c>
      <c r="F77" s="131">
        <v>0.00761887938276461</v>
      </c>
      <c r="G77" s="132">
        <v>0.0914</v>
      </c>
      <c r="H77" s="131">
        <v>0.07412960725075528</v>
      </c>
      <c r="I77" s="131">
        <v>0.0945993756503642</v>
      </c>
      <c r="J77" s="131">
        <v>0.10211453409609378</v>
      </c>
      <c r="K77" s="174">
        <v>1260.0</v>
      </c>
      <c r="L77" s="154">
        <v>48.0</v>
      </c>
      <c r="M77" s="155">
        <v>231.39</v>
      </c>
      <c r="N77" s="155">
        <v>1.112451923076923</v>
      </c>
      <c r="O77" s="155">
        <v>0.06391149</v>
      </c>
      <c r="P77" s="156">
        <v>4.865607363045</v>
      </c>
      <c r="Q77" s="138">
        <v>0.0013602331161618937</v>
      </c>
      <c r="R77" s="139">
        <v>0.0027204662323237873</v>
      </c>
      <c r="S77" s="140">
        <v>0.05745101309477506</v>
      </c>
      <c r="T77" s="144">
        <v>206.8236471411902</v>
      </c>
      <c r="U77" s="142">
        <v>0.03673416379766115</v>
      </c>
      <c r="V77" s="143">
        <v>0.0734683275953223</v>
      </c>
      <c r="W77" s="140">
        <v>4.373768665514327</v>
      </c>
      <c r="X77" s="144">
        <v>262.4261199308596</v>
      </c>
      <c r="Y77" s="145">
        <v>0.0244</v>
      </c>
      <c r="Z77" s="146">
        <v>0.1218</v>
      </c>
      <c r="AA77" s="150">
        <v>17.72</v>
      </c>
      <c r="AB77" s="148">
        <v>0.009</v>
      </c>
      <c r="AC77" s="149">
        <v>0.0449</v>
      </c>
      <c r="AD77" s="150">
        <v>10.333</v>
      </c>
      <c r="AE77" s="142">
        <v>0.1294840505869431</v>
      </c>
      <c r="AF77" s="141">
        <v>0.8632270039129539</v>
      </c>
      <c r="AG77" s="142">
        <v>0.1434965422040688</v>
      </c>
      <c r="AH77" s="141">
        <v>0.956643614693792</v>
      </c>
      <c r="AI77" s="142">
        <v>0.07510460251046025</v>
      </c>
      <c r="AJ77" s="151">
        <v>0.500697350069735</v>
      </c>
      <c r="AK77" s="142">
        <v>0.07548015364916776</v>
      </c>
      <c r="AL77" s="151">
        <v>0.503201024327785</v>
      </c>
      <c r="AM77" s="142">
        <v>0.16949999999999998</v>
      </c>
      <c r="AN77" s="143">
        <v>0.33899999999999997</v>
      </c>
      <c r="AO77" s="152">
        <v>33.9</v>
      </c>
      <c r="AP77" s="142">
        <v>0.20114803625377642</v>
      </c>
      <c r="AQ77" s="143">
        <v>0.40229607250755284</v>
      </c>
      <c r="AR77" s="152">
        <v>33.29</v>
      </c>
      <c r="AS77" s="142">
        <v>0.22299687825182102</v>
      </c>
      <c r="AT77" s="143">
        <v>0.44599375650364204</v>
      </c>
      <c r="AU77" s="152">
        <v>42.86</v>
      </c>
      <c r="AV77" s="142">
        <v>0.25</v>
      </c>
      <c r="AW77" s="143">
        <v>0.5</v>
      </c>
      <c r="AX77" s="152">
        <v>1.0</v>
      </c>
      <c r="AY77" s="142">
        <v>0.3147</v>
      </c>
      <c r="AZ77" s="143">
        <v>0.6294</v>
      </c>
      <c r="BA77" s="142">
        <v>0.19587267048046889</v>
      </c>
      <c r="BB77" s="143">
        <v>0.39174534096093777</v>
      </c>
      <c r="BC77" s="152">
        <v>33.486</v>
      </c>
    </row>
    <row r="78" ht="15.75" customHeight="1">
      <c r="A78" s="30" t="s">
        <v>144</v>
      </c>
      <c r="B78" s="30" t="s">
        <v>128</v>
      </c>
      <c r="C78" s="30" t="s">
        <v>224</v>
      </c>
      <c r="D78" s="129">
        <v>71.0</v>
      </c>
      <c r="E78" s="130">
        <v>0.4869</v>
      </c>
      <c r="F78" s="131">
        <v>0.002096742356452514</v>
      </c>
      <c r="G78" s="132">
        <v>0.1024</v>
      </c>
      <c r="H78" s="131">
        <v>0.12376646525679758</v>
      </c>
      <c r="I78" s="133">
        <v>0.15000000000000002</v>
      </c>
      <c r="J78" s="131">
        <v>0.1086666391745341</v>
      </c>
      <c r="K78" s="174">
        <v>14090.0</v>
      </c>
      <c r="L78" s="154">
        <v>48.0</v>
      </c>
      <c r="M78" s="155">
        <v>736.38</v>
      </c>
      <c r="N78" s="155">
        <v>3.5402884615384616</v>
      </c>
      <c r="O78" s="155">
        <v>1.9953703999999999</v>
      </c>
      <c r="P78" s="156">
        <v>54.9834026</v>
      </c>
      <c r="Q78" s="138">
        <v>1.3865200674039233E-4</v>
      </c>
      <c r="R78" s="139">
        <v>2.7730401348078466E-4</v>
      </c>
      <c r="S78" s="140">
        <v>0.5636180276487682</v>
      </c>
      <c r="T78" s="141">
        <v>2029.0248995355655</v>
      </c>
      <c r="U78" s="142">
        <v>0.010345059775522178</v>
      </c>
      <c r="V78" s="143">
        <v>0.020690119551044356</v>
      </c>
      <c r="W78" s="140">
        <v>15.530769087699285</v>
      </c>
      <c r="X78" s="141">
        <v>931.8461452619571</v>
      </c>
      <c r="Y78" s="145">
        <v>0.025</v>
      </c>
      <c r="Z78" s="146">
        <v>0.1252</v>
      </c>
      <c r="AA78" s="150">
        <v>18.22</v>
      </c>
      <c r="AB78" s="148">
        <v>0.0903</v>
      </c>
      <c r="AC78" s="149">
        <v>0.4517</v>
      </c>
      <c r="AD78" s="147">
        <v>103.982</v>
      </c>
      <c r="AE78" s="142">
        <v>0.13506355967498188</v>
      </c>
      <c r="AF78" s="141">
        <v>0.900423731166546</v>
      </c>
      <c r="AG78" s="142">
        <v>0.1480629596099406</v>
      </c>
      <c r="AH78" s="141">
        <v>0.987086397399604</v>
      </c>
      <c r="AI78" s="142">
        <v>0.04337592468056492</v>
      </c>
      <c r="AJ78" s="143">
        <v>0.28917283120376613</v>
      </c>
      <c r="AK78" s="142">
        <v>0.06999414519906322</v>
      </c>
      <c r="AL78" s="143">
        <v>0.46662763466042145</v>
      </c>
      <c r="AM78" s="142">
        <v>0.34850000000000003</v>
      </c>
      <c r="AN78" s="143">
        <v>0.6970000000000001</v>
      </c>
      <c r="AO78" s="152">
        <v>69.7</v>
      </c>
      <c r="AP78" s="142">
        <v>0.2703323262839879</v>
      </c>
      <c r="AQ78" s="143">
        <v>0.5406646525679758</v>
      </c>
      <c r="AR78" s="152">
        <v>44.74</v>
      </c>
      <c r="AS78" s="142">
        <v>0.25</v>
      </c>
      <c r="AT78" s="143">
        <v>0.5</v>
      </c>
      <c r="AU78" s="152">
        <v>48.05</v>
      </c>
      <c r="AV78" s="142">
        <v>0.5</v>
      </c>
      <c r="AW78" s="141">
        <v>1.0</v>
      </c>
      <c r="AX78" s="152">
        <v>2.0</v>
      </c>
      <c r="AY78" s="142">
        <v>0.31175</v>
      </c>
      <c r="AZ78" s="143">
        <v>0.6235</v>
      </c>
      <c r="BA78" s="142">
        <v>0.23158319587267048</v>
      </c>
      <c r="BB78" s="143">
        <v>0.46316639174534097</v>
      </c>
      <c r="BC78" s="152">
        <v>39.591</v>
      </c>
    </row>
    <row r="79" ht="15.75" customHeight="1">
      <c r="A79" s="176" t="s">
        <v>133</v>
      </c>
      <c r="B79" s="30" t="s">
        <v>111</v>
      </c>
      <c r="C79" s="30" t="s">
        <v>111</v>
      </c>
      <c r="D79" s="129">
        <v>62.0</v>
      </c>
      <c r="E79" s="130">
        <v>0.5094</v>
      </c>
      <c r="F79" s="131">
        <v>0.0029319772886078972</v>
      </c>
      <c r="G79" s="132">
        <v>0.096</v>
      </c>
      <c r="H79" s="133">
        <v>0.1392918429003021</v>
      </c>
      <c r="I79" s="133">
        <v>0.15945889698231008</v>
      </c>
      <c r="J79" s="131">
        <v>0.11170536166777806</v>
      </c>
      <c r="K79" s="174">
        <v>4909.0</v>
      </c>
      <c r="L79" s="154">
        <v>48.0</v>
      </c>
      <c r="M79" s="155">
        <v>346.75</v>
      </c>
      <c r="N79" s="155">
        <v>1.6670673076923077</v>
      </c>
      <c r="O79" s="155">
        <v>0.72976272</v>
      </c>
      <c r="P79" s="156">
        <v>18.495646</v>
      </c>
      <c r="Q79" s="138">
        <v>1.7851819892441732E-4</v>
      </c>
      <c r="R79" s="139">
        <v>3.5703639784883463E-4</v>
      </c>
      <c r="S79" s="140">
        <v>0.43775240305695745</v>
      </c>
      <c r="T79" s="141">
        <v>1575.9086510050467</v>
      </c>
      <c r="U79" s="142">
        <v>0.014481368244115068</v>
      </c>
      <c r="V79" s="143">
        <v>0.028962736488230136</v>
      </c>
      <c r="W79" s="140">
        <v>11.094720599855805</v>
      </c>
      <c r="X79" s="141">
        <v>665.6832359913483</v>
      </c>
      <c r="Y79" s="145">
        <v>0.0232</v>
      </c>
      <c r="Z79" s="146">
        <v>0.1161</v>
      </c>
      <c r="AA79" s="150">
        <v>16.89</v>
      </c>
      <c r="AB79" s="148">
        <v>0.0393</v>
      </c>
      <c r="AC79" s="149">
        <v>0.1967</v>
      </c>
      <c r="AD79" s="150">
        <v>45.286</v>
      </c>
      <c r="AE79" s="142">
        <v>0.13001480670961937</v>
      </c>
      <c r="AF79" s="141">
        <v>0.8667653780641292</v>
      </c>
      <c r="AG79" s="142">
        <v>0.1353316156659782</v>
      </c>
      <c r="AH79" s="141">
        <v>0.9022107711065214</v>
      </c>
      <c r="AI79" s="142">
        <v>0.02947434292866083</v>
      </c>
      <c r="AJ79" s="143">
        <v>0.19649561952440553</v>
      </c>
      <c r="AK79" s="142">
        <v>0.12281010230179026</v>
      </c>
      <c r="AL79" s="151">
        <v>0.8187340153452685</v>
      </c>
      <c r="AM79" s="142">
        <v>0.44799999999999995</v>
      </c>
      <c r="AN79" s="141">
        <v>0.8959999999999999</v>
      </c>
      <c r="AO79" s="152">
        <v>89.6</v>
      </c>
      <c r="AP79" s="142">
        <v>0.24845921450151057</v>
      </c>
      <c r="AQ79" s="143">
        <v>0.49691842900302113</v>
      </c>
      <c r="AR79" s="152">
        <v>41.12</v>
      </c>
      <c r="AS79" s="142">
        <v>0.29729448491155047</v>
      </c>
      <c r="AT79" s="143">
        <v>0.5945889698231009</v>
      </c>
      <c r="AU79" s="141">
        <v>57.14</v>
      </c>
      <c r="AV79" s="142">
        <v>0.5</v>
      </c>
      <c r="AW79" s="141">
        <v>1.0</v>
      </c>
      <c r="AX79" s="152">
        <v>2.0</v>
      </c>
      <c r="AY79" s="142">
        <v>0.35295</v>
      </c>
      <c r="AZ79" s="143">
        <v>0.7059</v>
      </c>
      <c r="BA79" s="142">
        <v>0.20557680833889028</v>
      </c>
      <c r="BB79" s="143">
        <v>0.41115361667778055</v>
      </c>
      <c r="BC79" s="152">
        <v>35.145</v>
      </c>
    </row>
    <row r="80" ht="15.75" customHeight="1">
      <c r="A80" s="30" t="s">
        <v>140</v>
      </c>
      <c r="B80" s="30" t="s">
        <v>111</v>
      </c>
      <c r="C80" s="30" t="s">
        <v>111</v>
      </c>
      <c r="D80" s="129">
        <v>68.0</v>
      </c>
      <c r="E80" s="130">
        <v>0.4919</v>
      </c>
      <c r="F80" s="131">
        <v>0.0038369216184127456</v>
      </c>
      <c r="G80" s="153">
        <v>0.1077</v>
      </c>
      <c r="H80" s="131">
        <v>0.12037341389728096</v>
      </c>
      <c r="I80" s="131">
        <v>0.14189386056191466</v>
      </c>
      <c r="J80" s="131">
        <v>0.11807711730366524</v>
      </c>
      <c r="K80" s="174">
        <v>5845.0</v>
      </c>
      <c r="L80" s="154">
        <v>48.0</v>
      </c>
      <c r="M80" s="155">
        <v>417.68</v>
      </c>
      <c r="N80" s="155">
        <v>2.0080769230769233</v>
      </c>
      <c r="O80" s="155">
        <v>0.850246866</v>
      </c>
      <c r="P80" s="156">
        <v>16.98054782</v>
      </c>
      <c r="Q80" s="138">
        <v>1.8456372245154447E-4</v>
      </c>
      <c r="R80" s="139">
        <v>3.6912744490308894E-4</v>
      </c>
      <c r="S80" s="140">
        <v>0.42341349389005933</v>
      </c>
      <c r="T80" s="141">
        <v>1524.2885780042136</v>
      </c>
      <c r="U80" s="142">
        <v>0.019000044369612182</v>
      </c>
      <c r="V80" s="143">
        <v>0.038000088739224364</v>
      </c>
      <c r="W80" s="140">
        <v>8.456124177743726</v>
      </c>
      <c r="X80" s="141">
        <v>507.36745066462356</v>
      </c>
      <c r="Y80" s="145">
        <v>0.0309</v>
      </c>
      <c r="Z80" s="146">
        <v>0.1543</v>
      </c>
      <c r="AA80" s="150">
        <v>22.45</v>
      </c>
      <c r="AB80" s="148">
        <v>0.0365</v>
      </c>
      <c r="AC80" s="149">
        <v>0.1823</v>
      </c>
      <c r="AD80" s="150">
        <v>41.971</v>
      </c>
      <c r="AE80" s="142">
        <v>0.1301071917196346</v>
      </c>
      <c r="AF80" s="141">
        <v>0.8673812781308975</v>
      </c>
      <c r="AG80" s="142">
        <v>0.1443226265617602</v>
      </c>
      <c r="AH80" s="141">
        <v>0.9621508437450681</v>
      </c>
      <c r="AI80" s="142">
        <v>0.04672922252010726</v>
      </c>
      <c r="AJ80" s="143">
        <v>0.3115281501340484</v>
      </c>
      <c r="AK80" s="142">
        <v>0.15</v>
      </c>
      <c r="AL80" s="151">
        <v>1.0</v>
      </c>
      <c r="AM80" s="142">
        <v>0.33799999999999997</v>
      </c>
      <c r="AN80" s="143">
        <v>0.6759999999999999</v>
      </c>
      <c r="AO80" s="152">
        <v>67.6</v>
      </c>
      <c r="AP80" s="142">
        <v>0.26386706948640487</v>
      </c>
      <c r="AQ80" s="143">
        <v>0.5277341389728097</v>
      </c>
      <c r="AR80" s="152">
        <v>43.67</v>
      </c>
      <c r="AS80" s="142">
        <v>0.20946930280957338</v>
      </c>
      <c r="AT80" s="143">
        <v>0.41893860561914675</v>
      </c>
      <c r="AU80" s="152">
        <v>40.26</v>
      </c>
      <c r="AV80" s="142">
        <v>0.5</v>
      </c>
      <c r="AW80" s="141">
        <v>1.0</v>
      </c>
      <c r="AX80" s="152">
        <v>2.0</v>
      </c>
      <c r="AY80" s="142">
        <v>0.37645</v>
      </c>
      <c r="AZ80" s="141">
        <v>0.7529</v>
      </c>
      <c r="BA80" s="142">
        <v>0.21393558651832614</v>
      </c>
      <c r="BB80" s="143">
        <v>0.4278711730366523</v>
      </c>
      <c r="BC80" s="152">
        <v>36.574</v>
      </c>
    </row>
    <row r="81" ht="15.75" customHeight="1">
      <c r="A81" s="157" t="s">
        <v>116</v>
      </c>
      <c r="B81" s="30" t="s">
        <v>69</v>
      </c>
      <c r="C81" s="30" t="s">
        <v>222</v>
      </c>
      <c r="D81" s="129">
        <v>48.0</v>
      </c>
      <c r="E81" s="153">
        <v>0.5584</v>
      </c>
      <c r="F81" s="131">
        <v>0.006428328201824616</v>
      </c>
      <c r="G81" s="153">
        <v>0.1293</v>
      </c>
      <c r="H81" s="131">
        <v>0.13322870090634442</v>
      </c>
      <c r="I81" s="133">
        <v>0.16622268470343393</v>
      </c>
      <c r="J81" s="131">
        <v>0.12317924004726309</v>
      </c>
      <c r="K81" s="174">
        <v>3373.0</v>
      </c>
      <c r="L81" s="154">
        <v>40.0</v>
      </c>
      <c r="M81" s="155">
        <v>310.34</v>
      </c>
      <c r="N81" s="155">
        <v>1.7904230769230767</v>
      </c>
      <c r="O81" s="155">
        <v>0.9520074705555556</v>
      </c>
      <c r="P81" s="156">
        <v>8.9909167075</v>
      </c>
      <c r="Q81" s="138">
        <v>1.4696920532705472E-4</v>
      </c>
      <c r="R81" s="139">
        <v>2.9393841065410945E-4</v>
      </c>
      <c r="S81" s="140">
        <v>0.5317220733055025</v>
      </c>
      <c r="T81" s="141">
        <v>1914.199463899809</v>
      </c>
      <c r="U81" s="142">
        <v>0.03199467180379602</v>
      </c>
      <c r="V81" s="143">
        <v>0.06398934360759204</v>
      </c>
      <c r="W81" s="140">
        <v>5.021671594487767</v>
      </c>
      <c r="X81" s="144">
        <v>301.300295669266</v>
      </c>
      <c r="Y81" s="145">
        <v>0.0282</v>
      </c>
      <c r="Z81" s="146">
        <v>0.1409</v>
      </c>
      <c r="AA81" s="150">
        <v>20.49</v>
      </c>
      <c r="AB81" s="148">
        <v>0.0272</v>
      </c>
      <c r="AC81" s="149">
        <v>0.1362</v>
      </c>
      <c r="AD81" s="150">
        <v>31.368</v>
      </c>
      <c r="AE81" s="142">
        <v>0.14118955224889634</v>
      </c>
      <c r="AF81" s="141">
        <v>0.9412636816593091</v>
      </c>
      <c r="AG81" s="142">
        <v>0.15</v>
      </c>
      <c r="AH81" s="141">
        <v>1.0</v>
      </c>
      <c r="AI81" s="142">
        <v>0.15</v>
      </c>
      <c r="AJ81" s="151">
        <v>1.0</v>
      </c>
      <c r="AK81" s="142">
        <v>0.15</v>
      </c>
      <c r="AL81" s="151">
        <v>1.0</v>
      </c>
      <c r="AM81" s="142">
        <v>0.3885</v>
      </c>
      <c r="AN81" s="141">
        <v>0.777</v>
      </c>
      <c r="AO81" s="152">
        <v>77.7</v>
      </c>
      <c r="AP81" s="142">
        <v>0.2776435045317221</v>
      </c>
      <c r="AQ81" s="143">
        <v>0.5552870090634442</v>
      </c>
      <c r="AR81" s="152">
        <v>45.95</v>
      </c>
      <c r="AS81" s="142">
        <v>0.33111342351716966</v>
      </c>
      <c r="AT81" s="143">
        <v>0.6622268470343393</v>
      </c>
      <c r="AU81" s="141">
        <v>63.64</v>
      </c>
      <c r="AV81" s="142">
        <v>0.5</v>
      </c>
      <c r="AW81" s="141">
        <v>1.0</v>
      </c>
      <c r="AX81" s="152">
        <v>2.0</v>
      </c>
      <c r="AY81" s="142">
        <v>0.3647</v>
      </c>
      <c r="AZ81" s="141">
        <v>0.7294</v>
      </c>
      <c r="BA81" s="142">
        <v>0.2511962002363154</v>
      </c>
      <c r="BB81" s="143">
        <v>0.5023924004726308</v>
      </c>
      <c r="BC81" s="152">
        <v>42.944</v>
      </c>
    </row>
    <row r="82" ht="15.75" customHeight="1">
      <c r="A82" s="157" t="s">
        <v>92</v>
      </c>
      <c r="B82" s="30" t="s">
        <v>93</v>
      </c>
      <c r="C82" s="30" t="s">
        <v>220</v>
      </c>
      <c r="D82" s="129">
        <v>25.0</v>
      </c>
      <c r="E82" s="153">
        <v>0.636</v>
      </c>
      <c r="F82" s="133">
        <v>0.019451405526128417</v>
      </c>
      <c r="G82" s="153">
        <v>0.1142</v>
      </c>
      <c r="H82" s="133">
        <v>0.15288277945619336</v>
      </c>
      <c r="I82" s="133">
        <v>0.19054110301768992</v>
      </c>
      <c r="J82" s="133">
        <v>0.1588991041074416</v>
      </c>
      <c r="K82" s="134">
        <v>15304.0</v>
      </c>
      <c r="L82" s="154">
        <v>40.0</v>
      </c>
      <c r="M82" s="155">
        <v>929.31</v>
      </c>
      <c r="N82" s="155">
        <v>5.361403846153846</v>
      </c>
      <c r="O82" s="155">
        <v>0.0319776875</v>
      </c>
      <c r="P82" s="156">
        <v>10.23588</v>
      </c>
      <c r="Q82" s="138">
        <v>0.013102148061544453</v>
      </c>
      <c r="R82" s="159">
        <v>0.026204296123088906</v>
      </c>
      <c r="S82" s="140">
        <v>0.005964424321987998</v>
      </c>
      <c r="T82" s="144">
        <v>21.471927559156793</v>
      </c>
      <c r="U82" s="142">
        <v>0.08415487956909762</v>
      </c>
      <c r="V82" s="141">
        <v>0.16830975913819524</v>
      </c>
      <c r="W82" s="140">
        <v>1.9091790683410272</v>
      </c>
      <c r="X82" s="144">
        <v>114.55074410046163</v>
      </c>
      <c r="Y82" s="145">
        <v>0.055</v>
      </c>
      <c r="Z82" s="146">
        <v>0.2751</v>
      </c>
      <c r="AA82" s="150">
        <v>40.02</v>
      </c>
      <c r="AB82" s="148">
        <v>0.098</v>
      </c>
      <c r="AC82" s="149">
        <v>0.4902</v>
      </c>
      <c r="AD82" s="147">
        <v>112.858</v>
      </c>
      <c r="AE82" s="142">
        <v>0.13528828163037282</v>
      </c>
      <c r="AF82" s="141">
        <v>0.9019218775358189</v>
      </c>
      <c r="AG82" s="142">
        <v>0.1454682828216624</v>
      </c>
      <c r="AH82" s="141">
        <v>0.9697885521444162</v>
      </c>
      <c r="AI82" s="142">
        <v>0.08664717348927875</v>
      </c>
      <c r="AJ82" s="151">
        <v>0.5776478232618584</v>
      </c>
      <c r="AK82" s="142">
        <v>0.05047959183673467</v>
      </c>
      <c r="AL82" s="143">
        <v>0.33653061224489783</v>
      </c>
      <c r="AM82" s="142">
        <v>0.391</v>
      </c>
      <c r="AN82" s="141">
        <v>0.782</v>
      </c>
      <c r="AO82" s="152">
        <v>78.2</v>
      </c>
      <c r="AP82" s="142">
        <v>0.37341389728096674</v>
      </c>
      <c r="AQ82" s="141">
        <v>0.7468277945619335</v>
      </c>
      <c r="AR82" s="152">
        <v>61.8</v>
      </c>
      <c r="AS82" s="142">
        <v>0.4527055150884496</v>
      </c>
      <c r="AT82" s="143">
        <v>0.9054110301768992</v>
      </c>
      <c r="AU82" s="141">
        <v>87.01</v>
      </c>
      <c r="AV82" s="142">
        <v>0.5</v>
      </c>
      <c r="AW82" s="141">
        <v>1.0</v>
      </c>
      <c r="AX82" s="152">
        <v>2.0</v>
      </c>
      <c r="AY82" s="142">
        <v>0.4294</v>
      </c>
      <c r="AZ82" s="141">
        <v>0.8588</v>
      </c>
      <c r="BA82" s="142">
        <v>0.36509552053720795</v>
      </c>
      <c r="BB82" s="141">
        <v>0.7301910410744159</v>
      </c>
      <c r="BC82" s="152">
        <v>62.416</v>
      </c>
    </row>
    <row r="83" ht="15.75" customHeight="1">
      <c r="A83" s="30" t="s">
        <v>97</v>
      </c>
      <c r="B83" s="30" t="s">
        <v>84</v>
      </c>
      <c r="C83" s="30" t="s">
        <v>220</v>
      </c>
      <c r="D83" s="129">
        <v>30.0</v>
      </c>
      <c r="E83" s="153">
        <v>0.6176</v>
      </c>
      <c r="F83" s="131">
        <v>0.010483659153361989</v>
      </c>
      <c r="G83" s="153">
        <v>0.1184</v>
      </c>
      <c r="H83" s="133">
        <v>0.1560247734138973</v>
      </c>
      <c r="I83" s="133">
        <v>0.1743288241415193</v>
      </c>
      <c r="J83" s="133">
        <v>0.15830860059195828</v>
      </c>
      <c r="K83" s="158">
        <v>21608.0</v>
      </c>
      <c r="L83" s="154">
        <v>40.0</v>
      </c>
      <c r="M83" s="155">
        <v>1021.89</v>
      </c>
      <c r="N83" s="155">
        <v>5.895519230769231</v>
      </c>
      <c r="O83" s="155">
        <v>1.1827856066666664</v>
      </c>
      <c r="P83" s="156">
        <v>18.205575</v>
      </c>
      <c r="Q83" s="138">
        <v>3.895175813035719E-4</v>
      </c>
      <c r="R83" s="139">
        <v>7.790351626071438E-4</v>
      </c>
      <c r="S83" s="140">
        <v>0.20062450148472163</v>
      </c>
      <c r="T83" s="141">
        <v>722.2482053449979</v>
      </c>
      <c r="U83" s="142">
        <v>0.052028778185506365</v>
      </c>
      <c r="V83" s="143">
        <v>0.10405755637101273</v>
      </c>
      <c r="W83" s="140">
        <v>3.0880358942743347</v>
      </c>
      <c r="X83" s="144">
        <v>185.28215365646008</v>
      </c>
      <c r="Y83" s="145">
        <v>0.058</v>
      </c>
      <c r="Z83" s="146">
        <v>0.2901</v>
      </c>
      <c r="AA83" s="147">
        <v>42.19</v>
      </c>
      <c r="AB83" s="148">
        <v>0.1127</v>
      </c>
      <c r="AC83" s="149">
        <v>0.5635</v>
      </c>
      <c r="AD83" s="147">
        <v>129.729</v>
      </c>
      <c r="AE83" s="142">
        <v>0.12729056566817643</v>
      </c>
      <c r="AF83" s="143">
        <v>0.8486037711211761</v>
      </c>
      <c r="AG83" s="142">
        <v>0.14421717999600558</v>
      </c>
      <c r="AH83" s="141">
        <v>0.9614478666400373</v>
      </c>
      <c r="AI83" s="142">
        <v>0.07370763928776565</v>
      </c>
      <c r="AJ83" s="151">
        <v>0.49138426191843765</v>
      </c>
      <c r="AK83" s="142">
        <v>0.07630918940609949</v>
      </c>
      <c r="AL83" s="151">
        <v>0.5087279293739966</v>
      </c>
      <c r="AM83" s="142">
        <v>0.391</v>
      </c>
      <c r="AN83" s="141">
        <v>0.782</v>
      </c>
      <c r="AO83" s="152">
        <v>78.2</v>
      </c>
      <c r="AP83" s="142">
        <v>0.38912386706948643</v>
      </c>
      <c r="AQ83" s="141">
        <v>0.7782477341389729</v>
      </c>
      <c r="AR83" s="152">
        <v>64.4</v>
      </c>
      <c r="AS83" s="142">
        <v>0.37164412070759634</v>
      </c>
      <c r="AT83" s="143">
        <v>0.7432882414151927</v>
      </c>
      <c r="AU83" s="141">
        <v>71.43</v>
      </c>
      <c r="AV83" s="142">
        <v>0.5</v>
      </c>
      <c r="AW83" s="141">
        <v>1.0</v>
      </c>
      <c r="AX83" s="152">
        <v>2.0</v>
      </c>
      <c r="AY83" s="142">
        <v>0.41765</v>
      </c>
      <c r="AZ83" s="141">
        <v>0.8353</v>
      </c>
      <c r="BA83" s="142">
        <v>0.37389300295979133</v>
      </c>
      <c r="BB83" s="141">
        <v>0.7477860059195827</v>
      </c>
      <c r="BC83" s="152">
        <v>63.92</v>
      </c>
    </row>
    <row r="84" ht="15.75" customHeight="1">
      <c r="A84" s="30" t="s">
        <v>100</v>
      </c>
      <c r="B84" s="30" t="s">
        <v>65</v>
      </c>
      <c r="C84" s="30" t="s">
        <v>222</v>
      </c>
      <c r="D84" s="129">
        <v>33.0</v>
      </c>
      <c r="E84" s="153">
        <v>0.605</v>
      </c>
      <c r="F84" s="131">
        <v>0.00782135312148388</v>
      </c>
      <c r="G84" s="153">
        <v>0.134</v>
      </c>
      <c r="H84" s="133">
        <v>0.17282175226586105</v>
      </c>
      <c r="I84" s="133">
        <v>0.15810613943808535</v>
      </c>
      <c r="J84" s="133">
        <v>0.132305671802431</v>
      </c>
      <c r="K84" s="175">
        <v>52751.0</v>
      </c>
      <c r="L84" s="154">
        <v>48.0</v>
      </c>
      <c r="M84" s="155">
        <v>2979.38</v>
      </c>
      <c r="N84" s="155">
        <v>14.323942307692308</v>
      </c>
      <c r="O84" s="155">
        <v>1.0985992</v>
      </c>
      <c r="P84" s="156">
        <v>60.422956</v>
      </c>
      <c r="Q84" s="138">
        <v>0.0010189064703092561</v>
      </c>
      <c r="R84" s="139">
        <v>0.0020378129406185123</v>
      </c>
      <c r="S84" s="140">
        <v>0.07669670656311045</v>
      </c>
      <c r="T84" s="144">
        <v>276.10814362719765</v>
      </c>
      <c r="U84" s="142">
        <v>0.03808785913711014</v>
      </c>
      <c r="V84" s="143">
        <v>0.07617571827422027</v>
      </c>
      <c r="W84" s="140">
        <v>4.218318860971074</v>
      </c>
      <c r="X84" s="144">
        <v>253.09913165826444</v>
      </c>
      <c r="Y84" s="145">
        <v>0.1809</v>
      </c>
      <c r="Z84" s="146">
        <v>0.9046</v>
      </c>
      <c r="AA84" s="147">
        <v>131.59</v>
      </c>
      <c r="AB84" s="148">
        <v>0.0845</v>
      </c>
      <c r="AC84" s="149">
        <v>0.4225</v>
      </c>
      <c r="AD84" s="147">
        <v>97.264</v>
      </c>
      <c r="AE84" s="142">
        <v>0.13088479621644503</v>
      </c>
      <c r="AF84" s="141">
        <v>0.8725653081096336</v>
      </c>
      <c r="AG84" s="142">
        <v>0.1198632984979381</v>
      </c>
      <c r="AH84" s="143">
        <v>0.7990886566529207</v>
      </c>
      <c r="AI84" s="142">
        <v>0.15</v>
      </c>
      <c r="AJ84" s="151">
        <v>1.0</v>
      </c>
      <c r="AK84" s="142">
        <v>0.0036514118792599793</v>
      </c>
      <c r="AL84" s="143">
        <v>0.024342745861733198</v>
      </c>
      <c r="AM84" s="142">
        <v>0.5</v>
      </c>
      <c r="AN84" s="141">
        <v>1.0</v>
      </c>
      <c r="AO84" s="152">
        <v>100.0</v>
      </c>
      <c r="AP84" s="142">
        <v>0.36410876132930514</v>
      </c>
      <c r="AQ84" s="141">
        <v>0.7282175226586103</v>
      </c>
      <c r="AR84" s="152">
        <v>60.26</v>
      </c>
      <c r="AS84" s="142">
        <v>0.2905306971904267</v>
      </c>
      <c r="AT84" s="143">
        <v>0.5810613943808534</v>
      </c>
      <c r="AU84" s="141">
        <v>55.84</v>
      </c>
      <c r="AV84" s="142">
        <v>0.5</v>
      </c>
      <c r="AW84" s="141">
        <v>1.0</v>
      </c>
      <c r="AX84" s="152">
        <v>2.0</v>
      </c>
      <c r="AY84" s="142">
        <v>0.3294</v>
      </c>
      <c r="AZ84" s="143">
        <v>0.6588</v>
      </c>
      <c r="BA84" s="142">
        <v>0.33212835901215504</v>
      </c>
      <c r="BB84" s="141">
        <v>0.6642567180243101</v>
      </c>
      <c r="BC84" s="152">
        <v>56.78</v>
      </c>
    </row>
    <row r="85" ht="15.0" customHeight="1">
      <c r="A85" s="30" t="s">
        <v>61</v>
      </c>
      <c r="B85" s="30" t="s">
        <v>62</v>
      </c>
      <c r="C85" s="30" t="s">
        <v>222</v>
      </c>
      <c r="D85" s="129">
        <v>2.0</v>
      </c>
      <c r="E85" s="153">
        <v>0.7608</v>
      </c>
      <c r="F85" s="133">
        <v>0.032959654165063405</v>
      </c>
      <c r="G85" s="153">
        <v>0.1859</v>
      </c>
      <c r="H85" s="133">
        <v>0.1861510574018127</v>
      </c>
      <c r="I85" s="133">
        <v>0.16486992715920917</v>
      </c>
      <c r="J85" s="133">
        <v>0.1908936697902409</v>
      </c>
      <c r="K85" s="175">
        <v>30644.0</v>
      </c>
      <c r="L85" s="154">
        <v>40.0</v>
      </c>
      <c r="M85" s="155">
        <v>2392.38</v>
      </c>
      <c r="N85" s="155">
        <v>13.802192307692307</v>
      </c>
      <c r="O85" s="155">
        <v>0.05669509205111111</v>
      </c>
      <c r="P85" s="156">
        <v>15.2122938</v>
      </c>
      <c r="Q85" s="138">
        <v>0.019024517230522533</v>
      </c>
      <c r="R85" s="159">
        <v>0.038049034461045066</v>
      </c>
      <c r="S85" s="140">
        <v>0.004107687444661492</v>
      </c>
      <c r="T85" s="144">
        <v>14.787674800781371</v>
      </c>
      <c r="U85" s="142">
        <v>0.1457737535947945</v>
      </c>
      <c r="V85" s="141">
        <v>0.291547507189589</v>
      </c>
      <c r="W85" s="140">
        <v>1.1021650373268461</v>
      </c>
      <c r="X85" s="144">
        <v>66.12990223961077</v>
      </c>
      <c r="Y85" s="145">
        <v>0.198</v>
      </c>
      <c r="Z85" s="146">
        <v>0.9902</v>
      </c>
      <c r="AA85" s="147">
        <v>144.03</v>
      </c>
      <c r="AB85" s="148">
        <v>0.15</v>
      </c>
      <c r="AC85" s="149">
        <v>0.7502</v>
      </c>
      <c r="AD85" s="147">
        <v>172.713</v>
      </c>
      <c r="AE85" s="142">
        <v>0.1444217931465487</v>
      </c>
      <c r="AF85" s="141">
        <v>0.9628119543103247</v>
      </c>
      <c r="AG85" s="142">
        <v>0.1370713812273547</v>
      </c>
      <c r="AH85" s="141">
        <v>0.9138092081823648</v>
      </c>
      <c r="AI85" s="142">
        <v>0.15</v>
      </c>
      <c r="AJ85" s="151">
        <v>1.0</v>
      </c>
      <c r="AK85" s="142">
        <v>0.15</v>
      </c>
      <c r="AL85" s="151">
        <v>1.0</v>
      </c>
      <c r="AM85" s="142">
        <v>0.48</v>
      </c>
      <c r="AN85" s="141">
        <v>0.96</v>
      </c>
      <c r="AO85" s="152">
        <v>96.0</v>
      </c>
      <c r="AP85" s="142">
        <v>0.4507552870090634</v>
      </c>
      <c r="AQ85" s="141">
        <v>0.9015105740181268</v>
      </c>
      <c r="AR85" s="152">
        <v>74.6</v>
      </c>
      <c r="AS85" s="142">
        <v>0.3243496357960458</v>
      </c>
      <c r="AT85" s="143">
        <v>0.6486992715920916</v>
      </c>
      <c r="AU85" s="141">
        <v>62.34</v>
      </c>
      <c r="AV85" s="142">
        <v>0.5</v>
      </c>
      <c r="AW85" s="141">
        <v>1.0</v>
      </c>
      <c r="AX85" s="152">
        <v>2.0</v>
      </c>
      <c r="AY85" s="142">
        <v>0.5</v>
      </c>
      <c r="AZ85" s="141">
        <v>1.0</v>
      </c>
      <c r="BA85" s="142">
        <v>0.45446834895120436</v>
      </c>
      <c r="BB85" s="141">
        <v>0.9089366979024087</v>
      </c>
      <c r="BC85" s="152">
        <v>77.695</v>
      </c>
    </row>
    <row r="86" ht="15.75" customHeight="1">
      <c r="A86" s="157" t="s">
        <v>118</v>
      </c>
      <c r="B86" s="30" t="s">
        <v>93</v>
      </c>
      <c r="C86" s="30" t="s">
        <v>220</v>
      </c>
      <c r="D86" s="129">
        <v>50.0</v>
      </c>
      <c r="E86" s="153">
        <v>0.5523</v>
      </c>
      <c r="F86" s="133">
        <v>0.025078891829945806</v>
      </c>
      <c r="G86" s="153">
        <v>0.1174</v>
      </c>
      <c r="H86" s="131">
        <v>0.13300634441087614</v>
      </c>
      <c r="I86" s="133">
        <v>0.15270551508844954</v>
      </c>
      <c r="J86" s="131">
        <v>0.12411953707928264</v>
      </c>
      <c r="K86" s="174">
        <v>4268.0</v>
      </c>
      <c r="L86" s="154">
        <v>40.0</v>
      </c>
      <c r="M86" s="155">
        <v>374.58</v>
      </c>
      <c r="N86" s="155">
        <v>2.1610384615384612</v>
      </c>
      <c r="O86" s="155">
        <v>0.06981875</v>
      </c>
      <c r="P86" s="156">
        <v>2.82338</v>
      </c>
      <c r="Q86" s="138">
        <v>0.0024188083694378355</v>
      </c>
      <c r="R86" s="139">
        <v>0.004837616738875671</v>
      </c>
      <c r="S86" s="140">
        <v>0.0323079626959973</v>
      </c>
      <c r="T86" s="144">
        <v>116.30866570559027</v>
      </c>
      <c r="U86" s="142">
        <v>0.12297565078029118</v>
      </c>
      <c r="V86" s="141">
        <v>0.24595130156058237</v>
      </c>
      <c r="W86" s="140">
        <v>1.3064922490967663</v>
      </c>
      <c r="X86" s="144">
        <v>78.38953494580598</v>
      </c>
      <c r="Y86" s="145">
        <v>0.0525</v>
      </c>
      <c r="Z86" s="146">
        <v>0.2624</v>
      </c>
      <c r="AA86" s="150">
        <v>38.17</v>
      </c>
      <c r="AB86" s="148">
        <v>0.0776</v>
      </c>
      <c r="AC86" s="149">
        <v>0.388</v>
      </c>
      <c r="AD86" s="147">
        <v>89.324</v>
      </c>
      <c r="AE86" s="142">
        <v>0.1279024038674403</v>
      </c>
      <c r="AF86" s="141">
        <v>0.852682692449602</v>
      </c>
      <c r="AG86" s="142">
        <v>0.1406053341324543</v>
      </c>
      <c r="AH86" s="141">
        <v>0.937368894216362</v>
      </c>
      <c r="AI86" s="142">
        <v>0.04246139872842871</v>
      </c>
      <c r="AJ86" s="143">
        <v>0.28307599152285806</v>
      </c>
      <c r="AK86" s="142">
        <v>0.1459761163032191</v>
      </c>
      <c r="AL86" s="151">
        <v>0.9731741086881275</v>
      </c>
      <c r="AM86" s="142">
        <v>0.38049999999999995</v>
      </c>
      <c r="AN86" s="141">
        <v>0.7609999999999999</v>
      </c>
      <c r="AO86" s="152">
        <v>76.1</v>
      </c>
      <c r="AP86" s="142">
        <v>0.2845317220543807</v>
      </c>
      <c r="AQ86" s="143">
        <v>0.5690634441087614</v>
      </c>
      <c r="AR86" s="152">
        <v>47.09</v>
      </c>
      <c r="AS86" s="142">
        <v>0.26352757544224764</v>
      </c>
      <c r="AT86" s="143">
        <v>0.5270551508844953</v>
      </c>
      <c r="AU86" s="141">
        <v>50.65</v>
      </c>
      <c r="AV86" s="142">
        <v>0.5</v>
      </c>
      <c r="AW86" s="141">
        <v>1.0</v>
      </c>
      <c r="AX86" s="152">
        <v>2.0</v>
      </c>
      <c r="AY86" s="142">
        <v>0.37645</v>
      </c>
      <c r="AZ86" s="141">
        <v>0.7529</v>
      </c>
      <c r="BA86" s="142">
        <v>0.24414768539641313</v>
      </c>
      <c r="BB86" s="143">
        <v>0.48829537079282626</v>
      </c>
      <c r="BC86" s="152">
        <v>41.739</v>
      </c>
    </row>
    <row r="87" ht="15.75" customHeight="1">
      <c r="A87" s="157" t="s">
        <v>101</v>
      </c>
      <c r="B87" s="30" t="s">
        <v>93</v>
      </c>
      <c r="C87" s="30" t="s">
        <v>220</v>
      </c>
      <c r="D87" s="129">
        <v>34.0</v>
      </c>
      <c r="E87" s="153">
        <v>0.5975</v>
      </c>
      <c r="F87" s="133">
        <v>0.0206707919079662</v>
      </c>
      <c r="G87" s="153">
        <v>0.1315</v>
      </c>
      <c r="H87" s="133">
        <v>0.1392501510574018</v>
      </c>
      <c r="I87" s="133">
        <v>0.1743288241415193</v>
      </c>
      <c r="J87" s="133">
        <v>0.13175874366803542</v>
      </c>
      <c r="K87" s="174">
        <v>12813.0</v>
      </c>
      <c r="L87" s="154">
        <v>40.0</v>
      </c>
      <c r="M87" s="155">
        <v>702.07</v>
      </c>
      <c r="N87" s="155">
        <v>4.050403846153846</v>
      </c>
      <c r="O87" s="155">
        <v>0.10921661538461538</v>
      </c>
      <c r="P87" s="156">
        <v>6.4781236</v>
      </c>
      <c r="Q87" s="138">
        <v>0.002898148591775526</v>
      </c>
      <c r="R87" s="139">
        <v>0.005796297183551052</v>
      </c>
      <c r="S87" s="140">
        <v>0.026964376771546998</v>
      </c>
      <c r="T87" s="144">
        <v>97.07175637756919</v>
      </c>
      <c r="U87" s="142">
        <v>0.10045581094805547</v>
      </c>
      <c r="V87" s="141">
        <v>0.20091162189611095</v>
      </c>
      <c r="W87" s="140">
        <v>1.5993772093001173</v>
      </c>
      <c r="X87" s="144">
        <v>95.96263255800704</v>
      </c>
      <c r="Y87" s="145">
        <v>0.0607</v>
      </c>
      <c r="Z87" s="146">
        <v>0.3033</v>
      </c>
      <c r="AA87" s="147">
        <v>44.12</v>
      </c>
      <c r="AB87" s="148">
        <v>0.1633</v>
      </c>
      <c r="AC87" s="149">
        <v>0.8165</v>
      </c>
      <c r="AD87" s="147">
        <v>187.97</v>
      </c>
      <c r="AE87" s="142">
        <v>0.14201922922971003</v>
      </c>
      <c r="AF87" s="141">
        <v>0.9467948615314002</v>
      </c>
      <c r="AG87" s="142">
        <v>0.14581154898362317</v>
      </c>
      <c r="AH87" s="141">
        <v>0.9720769932241545</v>
      </c>
      <c r="AI87" s="142">
        <v>0.0838770558101914</v>
      </c>
      <c r="AJ87" s="151">
        <v>0.5591803720679427</v>
      </c>
      <c r="AK87" s="142">
        <v>0.0616909198656746</v>
      </c>
      <c r="AL87" s="143">
        <v>0.4112727991044973</v>
      </c>
      <c r="AM87" s="142">
        <v>0.369</v>
      </c>
      <c r="AN87" s="143">
        <v>0.738</v>
      </c>
      <c r="AO87" s="152">
        <v>73.8</v>
      </c>
      <c r="AP87" s="142">
        <v>0.32725075528700903</v>
      </c>
      <c r="AQ87" s="141">
        <v>0.6545015105740181</v>
      </c>
      <c r="AR87" s="152">
        <v>54.16</v>
      </c>
      <c r="AS87" s="142">
        <v>0.37164412070759634</v>
      </c>
      <c r="AT87" s="143">
        <v>0.7432882414151927</v>
      </c>
      <c r="AU87" s="141">
        <v>71.43</v>
      </c>
      <c r="AV87" s="142">
        <v>0.5</v>
      </c>
      <c r="AW87" s="141">
        <v>1.0</v>
      </c>
      <c r="AX87" s="152">
        <v>2.0</v>
      </c>
      <c r="AY87" s="142">
        <v>0.36175</v>
      </c>
      <c r="AZ87" s="141">
        <v>0.7235</v>
      </c>
      <c r="BA87" s="142">
        <v>0.2970437183401771</v>
      </c>
      <c r="BB87" s="143">
        <v>0.5940874366803542</v>
      </c>
      <c r="BC87" s="152">
        <v>50.782</v>
      </c>
    </row>
    <row r="88" ht="15.75" customHeight="1">
      <c r="A88" s="157" t="s">
        <v>120</v>
      </c>
      <c r="B88" s="30" t="s">
        <v>93</v>
      </c>
      <c r="C88" s="30" t="s">
        <v>220</v>
      </c>
      <c r="D88" s="129">
        <v>52.0</v>
      </c>
      <c r="E88" s="153">
        <v>0.5508</v>
      </c>
      <c r="F88" s="133">
        <v>0.03229283102640986</v>
      </c>
      <c r="G88" s="132">
        <v>0.1015</v>
      </c>
      <c r="H88" s="133">
        <v>0.14643474320241692</v>
      </c>
      <c r="I88" s="131">
        <v>0.1175754422476587</v>
      </c>
      <c r="J88" s="133">
        <v>0.1529435655541127</v>
      </c>
      <c r="K88" s="174">
        <v>9972.0</v>
      </c>
      <c r="L88" s="154">
        <v>40.0</v>
      </c>
      <c r="M88" s="155">
        <v>470.3</v>
      </c>
      <c r="N88" s="155">
        <v>2.7132692307692308</v>
      </c>
      <c r="O88" s="155">
        <v>0.127347624</v>
      </c>
      <c r="P88" s="156">
        <v>2.7279999999999998</v>
      </c>
      <c r="Q88" s="138">
        <v>0.0016649955563180843</v>
      </c>
      <c r="R88" s="139">
        <v>0.0033299911126361686</v>
      </c>
      <c r="S88" s="140">
        <v>0.04693512260259409</v>
      </c>
      <c r="T88" s="144">
        <v>168.96644136933872</v>
      </c>
      <c r="U88" s="142">
        <v>0.15979915957573124</v>
      </c>
      <c r="V88" s="141">
        <v>0.3195983191514625</v>
      </c>
      <c r="W88" s="140">
        <v>1.0054291586930326</v>
      </c>
      <c r="X88" s="144">
        <v>60.325749521581955</v>
      </c>
      <c r="Y88" s="145">
        <v>0.0321</v>
      </c>
      <c r="Z88" s="146">
        <v>0.1604</v>
      </c>
      <c r="AA88" s="150">
        <v>23.34</v>
      </c>
      <c r="AB88" s="148">
        <v>0.0676</v>
      </c>
      <c r="AC88" s="149">
        <v>0.3378</v>
      </c>
      <c r="AD88" s="147">
        <v>77.771</v>
      </c>
      <c r="AE88" s="142">
        <v>0.14355461900469177</v>
      </c>
      <c r="AF88" s="141">
        <v>0.9570307933646118</v>
      </c>
      <c r="AG88" s="142">
        <v>0.15</v>
      </c>
      <c r="AH88" s="141">
        <v>1.0</v>
      </c>
      <c r="AI88" s="142">
        <v>0.058973029045643124</v>
      </c>
      <c r="AJ88" s="143">
        <v>0.3931535269709542</v>
      </c>
      <c r="AK88" s="142">
        <v>0.055406043437204934</v>
      </c>
      <c r="AL88" s="143">
        <v>0.36937362291469955</v>
      </c>
      <c r="AM88" s="142">
        <v>0.4045</v>
      </c>
      <c r="AN88" s="141">
        <v>0.809</v>
      </c>
      <c r="AO88" s="152">
        <v>80.9</v>
      </c>
      <c r="AP88" s="142">
        <v>0.32767371601208456</v>
      </c>
      <c r="AQ88" s="141">
        <v>0.6553474320241691</v>
      </c>
      <c r="AR88" s="152">
        <v>54.23</v>
      </c>
      <c r="AS88" s="142">
        <v>0.33787721123829345</v>
      </c>
      <c r="AT88" s="143">
        <v>0.6757544224765869</v>
      </c>
      <c r="AU88" s="141">
        <v>64.94</v>
      </c>
      <c r="AV88" s="142">
        <v>0.25</v>
      </c>
      <c r="AW88" s="143">
        <v>0.5</v>
      </c>
      <c r="AX88" s="152">
        <v>1.0</v>
      </c>
      <c r="AY88" s="142">
        <v>0.4088</v>
      </c>
      <c r="AZ88" s="141">
        <v>0.8176</v>
      </c>
      <c r="BA88" s="142">
        <v>0.3559178277705635</v>
      </c>
      <c r="BB88" s="141">
        <v>0.711835655541127</v>
      </c>
      <c r="BC88" s="152">
        <v>60.847</v>
      </c>
    </row>
    <row r="89" ht="15.75" customHeight="1">
      <c r="A89" s="30" t="s">
        <v>119</v>
      </c>
      <c r="B89" s="30" t="s">
        <v>65</v>
      </c>
      <c r="C89" s="30" t="s">
        <v>222</v>
      </c>
      <c r="D89" s="129">
        <v>50.0</v>
      </c>
      <c r="E89" s="153">
        <v>0.5523</v>
      </c>
      <c r="F89" s="131">
        <v>0.004153302299256822</v>
      </c>
      <c r="G89" s="153">
        <v>0.1426</v>
      </c>
      <c r="H89" s="133">
        <v>0.16015438066465257</v>
      </c>
      <c r="I89" s="131">
        <v>0.11081165452653488</v>
      </c>
      <c r="J89" s="133">
        <v>0.13459755940055454</v>
      </c>
      <c r="K89" s="175">
        <v>19587.0</v>
      </c>
      <c r="L89" s="154">
        <v>48.0</v>
      </c>
      <c r="M89" s="155">
        <v>1684.41</v>
      </c>
      <c r="N89" s="155">
        <v>8.098125</v>
      </c>
      <c r="O89" s="155">
        <v>0.33327462500000005</v>
      </c>
      <c r="P89" s="156">
        <v>68.95926585</v>
      </c>
      <c r="Q89" s="138">
        <v>0.001898861386193291</v>
      </c>
      <c r="R89" s="139">
        <v>0.003797722772386582</v>
      </c>
      <c r="S89" s="140">
        <v>0.04115454194643823</v>
      </c>
      <c r="T89" s="144">
        <v>148.15635100717762</v>
      </c>
      <c r="U89" s="142">
        <v>0.018867650110090818</v>
      </c>
      <c r="V89" s="143">
        <v>0.037735300220181636</v>
      </c>
      <c r="W89" s="140">
        <v>8.515460782588562</v>
      </c>
      <c r="X89" s="141">
        <v>510.9276469553137</v>
      </c>
      <c r="Y89" s="145">
        <v>0.1334</v>
      </c>
      <c r="Z89" s="146">
        <v>0.6672</v>
      </c>
      <c r="AA89" s="147">
        <v>97.04</v>
      </c>
      <c r="AB89" s="148">
        <v>0.0663</v>
      </c>
      <c r="AC89" s="149">
        <v>0.3317</v>
      </c>
      <c r="AD89" s="147">
        <v>76.358</v>
      </c>
      <c r="AE89" s="142">
        <v>0.1477176015473888</v>
      </c>
      <c r="AF89" s="141">
        <v>0.9847840103159253</v>
      </c>
      <c r="AG89" s="142">
        <v>0.14960447011551983</v>
      </c>
      <c r="AH89" s="141">
        <v>0.9973631341034657</v>
      </c>
      <c r="AI89" s="142">
        <v>0.15</v>
      </c>
      <c r="AJ89" s="151">
        <v>1.0</v>
      </c>
      <c r="AK89" s="142">
        <v>0.06598851124940161</v>
      </c>
      <c r="AL89" s="143">
        <v>0.4399234083293441</v>
      </c>
      <c r="AM89" s="142">
        <v>0.45049999999999996</v>
      </c>
      <c r="AN89" s="141">
        <v>0.9009999999999999</v>
      </c>
      <c r="AO89" s="152">
        <v>90.1</v>
      </c>
      <c r="AP89" s="142">
        <v>0.35027190332326286</v>
      </c>
      <c r="AQ89" s="141">
        <v>0.7005438066465257</v>
      </c>
      <c r="AR89" s="152">
        <v>57.97</v>
      </c>
      <c r="AS89" s="142">
        <v>0.3040582726326743</v>
      </c>
      <c r="AT89" s="143">
        <v>0.6081165452653486</v>
      </c>
      <c r="AU89" s="141">
        <v>58.44</v>
      </c>
      <c r="AV89" s="142">
        <v>0.25</v>
      </c>
      <c r="AW89" s="143">
        <v>0.5</v>
      </c>
      <c r="AX89" s="152">
        <v>1.0</v>
      </c>
      <c r="AY89" s="142">
        <v>0.3441</v>
      </c>
      <c r="AZ89" s="143">
        <v>0.6882</v>
      </c>
      <c r="BA89" s="142">
        <v>0.3288877970027726</v>
      </c>
      <c r="BB89" s="141">
        <v>0.6577755940055452</v>
      </c>
      <c r="BC89" s="152">
        <v>56.226</v>
      </c>
    </row>
    <row r="90" ht="15.75" customHeight="1">
      <c r="A90" s="160" t="s">
        <v>168</v>
      </c>
      <c r="B90" s="30" t="s">
        <v>158</v>
      </c>
      <c r="C90" s="30" t="s">
        <v>221</v>
      </c>
      <c r="D90" s="129">
        <v>92.0</v>
      </c>
      <c r="E90" s="130">
        <v>0.4017</v>
      </c>
      <c r="F90" s="162">
        <v>0.003477315831098673</v>
      </c>
      <c r="G90" s="132">
        <v>0.0881</v>
      </c>
      <c r="H90" s="162">
        <v>0.10129214501510575</v>
      </c>
      <c r="I90" s="162">
        <v>0.11621227887617065</v>
      </c>
      <c r="J90" s="162">
        <v>0.09262061313305023</v>
      </c>
      <c r="K90" s="163">
        <v>1455.0</v>
      </c>
      <c r="L90" s="164">
        <v>44.0</v>
      </c>
      <c r="M90" s="164">
        <v>473.23</v>
      </c>
      <c r="N90" s="165">
        <v>2.4819755244755246</v>
      </c>
      <c r="O90" s="165">
        <v>0.301041</v>
      </c>
      <c r="P90" s="166">
        <v>23.8181859</v>
      </c>
      <c r="Q90" s="167">
        <v>6.442922122500896E-4</v>
      </c>
      <c r="R90" s="168">
        <v>0.001288584424500179</v>
      </c>
      <c r="S90" s="169">
        <v>0.12129088181222661</v>
      </c>
      <c r="T90" s="172">
        <v>436.6471745240158</v>
      </c>
      <c r="U90" s="171">
        <v>0.016742286943243274</v>
      </c>
      <c r="V90" s="173">
        <v>0.03348457388648655</v>
      </c>
      <c r="W90" s="169">
        <v>9.596462843860278</v>
      </c>
      <c r="X90" s="170">
        <v>575.7877706316167</v>
      </c>
      <c r="Y90" s="145">
        <v>0.031</v>
      </c>
      <c r="Z90" s="146">
        <v>0.1549</v>
      </c>
      <c r="AA90" s="150">
        <v>22.53</v>
      </c>
      <c r="AB90" s="148">
        <v>0.0228</v>
      </c>
      <c r="AC90" s="149">
        <v>0.1141</v>
      </c>
      <c r="AD90" s="150">
        <v>26.267</v>
      </c>
      <c r="AE90" s="171">
        <v>0.09009210438672213</v>
      </c>
      <c r="AF90" s="173">
        <v>0.6006140292448142</v>
      </c>
      <c r="AG90" s="171">
        <v>0.14482523831139354</v>
      </c>
      <c r="AH90" s="170">
        <v>0.9655015887426236</v>
      </c>
      <c r="AI90" s="171">
        <v>0.0015775034293552838</v>
      </c>
      <c r="AJ90" s="173">
        <v>0.010516689529035226</v>
      </c>
      <c r="AK90" s="171">
        <v>0.15</v>
      </c>
      <c r="AL90" s="180">
        <v>1.0</v>
      </c>
      <c r="AM90" s="171">
        <v>0.28350000000000003</v>
      </c>
      <c r="AN90" s="173">
        <v>0.5670000000000001</v>
      </c>
      <c r="AO90" s="169">
        <v>56.7</v>
      </c>
      <c r="AP90" s="171">
        <v>0.2229607250755287</v>
      </c>
      <c r="AQ90" s="173">
        <v>0.4459214501510574</v>
      </c>
      <c r="AR90" s="169">
        <v>36.9</v>
      </c>
      <c r="AS90" s="171">
        <v>0.08106139438085329</v>
      </c>
      <c r="AT90" s="173">
        <v>0.16212278876170658</v>
      </c>
      <c r="AU90" s="169">
        <v>15.58</v>
      </c>
      <c r="AV90" s="171">
        <v>0.5</v>
      </c>
      <c r="AW90" s="170">
        <v>1.0</v>
      </c>
      <c r="AX90" s="169">
        <v>2.0</v>
      </c>
      <c r="AY90" s="171">
        <v>0.24705</v>
      </c>
      <c r="AZ90" s="173">
        <v>0.4941</v>
      </c>
      <c r="BA90" s="171">
        <v>0.21605306566525112</v>
      </c>
      <c r="BB90" s="173">
        <v>0.43210613133050224</v>
      </c>
      <c r="BC90" s="169">
        <v>36.936</v>
      </c>
    </row>
    <row r="91" ht="15.75" customHeight="1">
      <c r="A91" s="181" t="s">
        <v>114</v>
      </c>
      <c r="B91" s="30" t="s">
        <v>84</v>
      </c>
      <c r="C91" s="30" t="s">
        <v>220</v>
      </c>
      <c r="D91" s="129">
        <v>46.0</v>
      </c>
      <c r="E91" s="153">
        <v>0.5654</v>
      </c>
      <c r="F91" s="162">
        <v>0.009864360539311397</v>
      </c>
      <c r="G91" s="132">
        <v>0.0952</v>
      </c>
      <c r="H91" s="162">
        <v>0.13740000000000002</v>
      </c>
      <c r="I91" s="161">
        <v>0.18108220603537983</v>
      </c>
      <c r="J91" s="161">
        <v>0.14191775044162896</v>
      </c>
      <c r="K91" s="179">
        <v>7497.0</v>
      </c>
      <c r="L91" s="164">
        <v>40.0</v>
      </c>
      <c r="M91" s="164">
        <v>565.26</v>
      </c>
      <c r="N91" s="165">
        <v>3.261115384615384</v>
      </c>
      <c r="O91" s="165">
        <v>0.16798483333333336</v>
      </c>
      <c r="P91" s="166">
        <v>10.960270836666668</v>
      </c>
      <c r="Q91" s="167">
        <v>0.0015170752662739485</v>
      </c>
      <c r="R91" s="168">
        <v>0.003034150532547897</v>
      </c>
      <c r="S91" s="169">
        <v>0.05151146571685794</v>
      </c>
      <c r="T91" s="172">
        <v>185.4412765806886</v>
      </c>
      <c r="U91" s="171">
        <v>0.04780472743028304</v>
      </c>
      <c r="V91" s="173">
        <v>0.09560945486056607</v>
      </c>
      <c r="W91" s="169">
        <v>3.3608963633647453</v>
      </c>
      <c r="X91" s="172">
        <v>201.65378180188472</v>
      </c>
      <c r="Y91" s="145">
        <v>0.0654</v>
      </c>
      <c r="Z91" s="146">
        <v>0.3272</v>
      </c>
      <c r="AA91" s="147">
        <v>47.59</v>
      </c>
      <c r="AB91" s="148">
        <v>0.0595</v>
      </c>
      <c r="AC91" s="149">
        <v>0.2977</v>
      </c>
      <c r="AD91" s="150">
        <v>68.541</v>
      </c>
      <c r="AE91" s="171">
        <v>0.1293222761976399</v>
      </c>
      <c r="AF91" s="170">
        <v>0.862148507984266</v>
      </c>
      <c r="AG91" s="171">
        <v>0.1492578745496106</v>
      </c>
      <c r="AH91" s="170">
        <v>0.995052496997404</v>
      </c>
      <c r="AI91" s="171">
        <v>0.01694431766316751</v>
      </c>
      <c r="AJ91" s="173">
        <v>0.11296211775445009</v>
      </c>
      <c r="AK91" s="171">
        <v>0.055343645631921234</v>
      </c>
      <c r="AL91" s="173">
        <v>0.3689576375461416</v>
      </c>
      <c r="AM91" s="171">
        <v>0.36700000000000005</v>
      </c>
      <c r="AN91" s="173">
        <v>0.7340000000000001</v>
      </c>
      <c r="AO91" s="169">
        <v>73.4</v>
      </c>
      <c r="AP91" s="171">
        <v>0.32</v>
      </c>
      <c r="AQ91" s="173">
        <v>0.64</v>
      </c>
      <c r="AR91" s="169">
        <v>52.96</v>
      </c>
      <c r="AS91" s="171">
        <v>0.4054110301768991</v>
      </c>
      <c r="AT91" s="173">
        <v>0.8108220603537982</v>
      </c>
      <c r="AU91" s="170">
        <v>77.92</v>
      </c>
      <c r="AV91" s="171">
        <v>0.5</v>
      </c>
      <c r="AW91" s="170">
        <v>1.0</v>
      </c>
      <c r="AX91" s="169">
        <v>2.0</v>
      </c>
      <c r="AY91" s="171">
        <v>0.39705</v>
      </c>
      <c r="AZ91" s="170">
        <v>0.7941</v>
      </c>
      <c r="BA91" s="171">
        <v>0.3125387522081447</v>
      </c>
      <c r="BB91" s="170">
        <v>0.6250775044162894</v>
      </c>
      <c r="BC91" s="169">
        <v>53.431</v>
      </c>
    </row>
    <row r="92" ht="15.75" customHeight="1">
      <c r="A92" s="160" t="s">
        <v>68</v>
      </c>
      <c r="B92" s="30" t="s">
        <v>69</v>
      </c>
      <c r="C92" s="30" t="s">
        <v>222</v>
      </c>
      <c r="D92" s="129">
        <v>6.0</v>
      </c>
      <c r="E92" s="153">
        <v>0.7192</v>
      </c>
      <c r="F92" s="161">
        <v>0.026152931071420124</v>
      </c>
      <c r="G92" s="153">
        <v>0.1347</v>
      </c>
      <c r="H92" s="161">
        <v>0.18605649546827796</v>
      </c>
      <c r="I92" s="161">
        <v>0.18378772112382935</v>
      </c>
      <c r="J92" s="161">
        <v>0.1885440766738029</v>
      </c>
      <c r="K92" s="182">
        <v>58484.0</v>
      </c>
      <c r="L92" s="164">
        <v>44.0</v>
      </c>
      <c r="M92" s="164">
        <v>3830.01</v>
      </c>
      <c r="N92" s="165">
        <v>20.08746503496504</v>
      </c>
      <c r="O92" s="165">
        <v>0.24772166666666665</v>
      </c>
      <c r="P92" s="166">
        <v>25.937827403249994</v>
      </c>
      <c r="Q92" s="167">
        <v>0.006336831745540185</v>
      </c>
      <c r="R92" s="168">
        <v>0.01267366349108037</v>
      </c>
      <c r="S92" s="169">
        <v>0.012332151729223795</v>
      </c>
      <c r="T92" s="172">
        <v>44.39574622520566</v>
      </c>
      <c r="U92" s="171">
        <v>0.12442782361156043</v>
      </c>
      <c r="V92" s="170">
        <v>0.24885564722312087</v>
      </c>
      <c r="W92" s="169">
        <v>1.2912444331876411</v>
      </c>
      <c r="X92" s="172">
        <v>77.47466599125846</v>
      </c>
      <c r="Y92" s="145">
        <v>0.0883</v>
      </c>
      <c r="Z92" s="146">
        <v>0.4416</v>
      </c>
      <c r="AA92" s="147">
        <v>64.23</v>
      </c>
      <c r="AB92" s="148">
        <v>0.2</v>
      </c>
      <c r="AC92" s="149">
        <v>1.0</v>
      </c>
      <c r="AD92" s="147">
        <v>230.221</v>
      </c>
      <c r="AE92" s="171">
        <v>0.13828661937539286</v>
      </c>
      <c r="AF92" s="170">
        <v>0.9219107958359525</v>
      </c>
      <c r="AG92" s="171">
        <v>0.1420376504807304</v>
      </c>
      <c r="AH92" s="170">
        <v>0.9469176698715359</v>
      </c>
      <c r="AI92" s="171">
        <v>0.07071110285926475</v>
      </c>
      <c r="AJ92" s="180">
        <v>0.47140735239509834</v>
      </c>
      <c r="AK92" s="171">
        <v>0.03392268504644891</v>
      </c>
      <c r="AL92" s="173">
        <v>0.22615123364299272</v>
      </c>
      <c r="AM92" s="171">
        <v>0.4385</v>
      </c>
      <c r="AN92" s="170">
        <v>0.877</v>
      </c>
      <c r="AO92" s="169">
        <v>87.7</v>
      </c>
      <c r="AP92" s="171">
        <v>0.49178247734138975</v>
      </c>
      <c r="AQ92" s="170">
        <v>0.9835649546827795</v>
      </c>
      <c r="AR92" s="169">
        <v>81.39</v>
      </c>
      <c r="AS92" s="171">
        <v>0.41893860561914675</v>
      </c>
      <c r="AT92" s="173">
        <v>0.8378772112382935</v>
      </c>
      <c r="AU92" s="170">
        <v>80.52</v>
      </c>
      <c r="AV92" s="171">
        <v>0.5</v>
      </c>
      <c r="AW92" s="170">
        <v>1.0</v>
      </c>
      <c r="AX92" s="169">
        <v>2.0</v>
      </c>
      <c r="AY92" s="171">
        <v>0.48235</v>
      </c>
      <c r="AZ92" s="170">
        <v>0.9647</v>
      </c>
      <c r="BA92" s="171">
        <v>0.4603703833690146</v>
      </c>
      <c r="BB92" s="170">
        <v>0.9207407667380292</v>
      </c>
      <c r="BC92" s="169">
        <v>78.704</v>
      </c>
    </row>
    <row r="93" ht="15.75" customHeight="1">
      <c r="A93" s="160" t="s">
        <v>96</v>
      </c>
      <c r="B93" s="30" t="s">
        <v>93</v>
      </c>
      <c r="C93" s="30" t="s">
        <v>220</v>
      </c>
      <c r="D93" s="129">
        <v>29.0</v>
      </c>
      <c r="E93" s="153">
        <v>0.621</v>
      </c>
      <c r="F93" s="161">
        <v>0.026368030215976536</v>
      </c>
      <c r="G93" s="153">
        <v>0.11</v>
      </c>
      <c r="H93" s="161">
        <v>0.15835015105740183</v>
      </c>
      <c r="I93" s="161">
        <v>0.1864932362122789</v>
      </c>
      <c r="J93" s="161">
        <v>0.13980010341721358</v>
      </c>
      <c r="K93" s="183">
        <v>18669.0</v>
      </c>
      <c r="L93" s="164">
        <v>40.0</v>
      </c>
      <c r="M93" s="164">
        <v>1032.25</v>
      </c>
      <c r="N93" s="165">
        <v>5.955288461538461</v>
      </c>
      <c r="O93" s="165">
        <v>1.0352824999999999</v>
      </c>
      <c r="P93" s="166">
        <v>7.28223</v>
      </c>
      <c r="Q93" s="167">
        <v>4.4952615452638334E-4</v>
      </c>
      <c r="R93" s="168">
        <v>8.990523090527667E-4</v>
      </c>
      <c r="S93" s="169">
        <v>0.17384254460321305</v>
      </c>
      <c r="T93" s="172">
        <v>625.833160571567</v>
      </c>
      <c r="U93" s="171">
        <v>0.1313906249253563</v>
      </c>
      <c r="V93" s="170">
        <v>0.2627812498507126</v>
      </c>
      <c r="W93" s="169">
        <v>1.2228173407604748</v>
      </c>
      <c r="X93" s="172">
        <v>73.36904044562849</v>
      </c>
      <c r="Y93" s="145">
        <v>0.0588</v>
      </c>
      <c r="Z93" s="146">
        <v>0.294</v>
      </c>
      <c r="AA93" s="147">
        <v>42.77</v>
      </c>
      <c r="AB93" s="148">
        <v>0.0782</v>
      </c>
      <c r="AC93" s="149">
        <v>0.3909</v>
      </c>
      <c r="AD93" s="147">
        <v>89.995</v>
      </c>
      <c r="AE93" s="171">
        <v>0.14555329998669164</v>
      </c>
      <c r="AF93" s="170">
        <v>0.970355333244611</v>
      </c>
      <c r="AG93" s="171">
        <v>0.14534845168493393</v>
      </c>
      <c r="AH93" s="170">
        <v>0.9689896778995596</v>
      </c>
      <c r="AI93" s="171">
        <v>0.06418956814357826</v>
      </c>
      <c r="AJ93" s="173">
        <v>0.4279304542905218</v>
      </c>
      <c r="AK93" s="171">
        <v>0.05799561883899231</v>
      </c>
      <c r="AL93" s="173">
        <v>0.38663745892661544</v>
      </c>
      <c r="AM93" s="171">
        <v>0.42450000000000004</v>
      </c>
      <c r="AN93" s="170">
        <v>0.8490000000000001</v>
      </c>
      <c r="AO93" s="169">
        <v>84.9</v>
      </c>
      <c r="AP93" s="171">
        <v>0.36725075528700907</v>
      </c>
      <c r="AQ93" s="170">
        <v>0.7345015105740181</v>
      </c>
      <c r="AR93" s="169">
        <v>60.78</v>
      </c>
      <c r="AS93" s="171">
        <v>0.43246618106139445</v>
      </c>
      <c r="AT93" s="173">
        <v>0.8649323621227889</v>
      </c>
      <c r="AU93" s="170">
        <v>83.12</v>
      </c>
      <c r="AV93" s="171">
        <v>0.5</v>
      </c>
      <c r="AW93" s="170">
        <v>1.0</v>
      </c>
      <c r="AX93" s="169">
        <v>2.0</v>
      </c>
      <c r="AY93" s="171">
        <v>0.3588</v>
      </c>
      <c r="AZ93" s="170">
        <v>0.7176</v>
      </c>
      <c r="BA93" s="171">
        <v>0.3402005170860679</v>
      </c>
      <c r="BB93" s="170">
        <v>0.6804010341721358</v>
      </c>
      <c r="BC93" s="169">
        <v>58.16</v>
      </c>
    </row>
    <row r="94" ht="15.75" customHeight="1">
      <c r="A94" s="178" t="s">
        <v>227</v>
      </c>
      <c r="B94" s="30" t="s">
        <v>84</v>
      </c>
      <c r="C94" s="30" t="s">
        <v>220</v>
      </c>
      <c r="D94" s="129">
        <v>36.0</v>
      </c>
      <c r="E94" s="153">
        <v>0.595</v>
      </c>
      <c r="F94" s="161">
        <v>0.022129879669376105</v>
      </c>
      <c r="G94" s="132">
        <v>0.1023</v>
      </c>
      <c r="H94" s="161">
        <v>0.16035921450151058</v>
      </c>
      <c r="I94" s="161">
        <v>0.15945889698231008</v>
      </c>
      <c r="J94" s="161">
        <v>0.15078678868494017</v>
      </c>
      <c r="K94" s="183">
        <v>25039.0</v>
      </c>
      <c r="L94" s="164">
        <v>40.0</v>
      </c>
      <c r="M94" s="164">
        <v>1355.08</v>
      </c>
      <c r="N94" s="165">
        <v>7.81776923076923</v>
      </c>
      <c r="O94" s="165">
        <v>0.019719666666666663</v>
      </c>
      <c r="P94" s="166">
        <v>15.766027950000002</v>
      </c>
      <c r="Q94" s="167">
        <v>0.030980920152549874</v>
      </c>
      <c r="R94" s="184">
        <v>0.06196184030509975</v>
      </c>
      <c r="S94" s="169">
        <v>0.0025224160607163824</v>
      </c>
      <c r="T94" s="172">
        <v>9.080697818578976</v>
      </c>
      <c r="U94" s="171">
        <v>0.07966847819433065</v>
      </c>
      <c r="V94" s="170">
        <v>0.1593369563886613</v>
      </c>
      <c r="W94" s="169">
        <v>2.0166913968179006</v>
      </c>
      <c r="X94" s="172">
        <v>121.00148380907403</v>
      </c>
      <c r="Y94" s="145">
        <v>0.0603</v>
      </c>
      <c r="Z94" s="146">
        <v>0.3015</v>
      </c>
      <c r="AA94" s="147">
        <v>43.86</v>
      </c>
      <c r="AB94" s="148">
        <v>0.0829</v>
      </c>
      <c r="AC94" s="149">
        <v>0.4147</v>
      </c>
      <c r="AD94" s="147">
        <v>95.483</v>
      </c>
      <c r="AE94" s="171">
        <v>0.13575581903378653</v>
      </c>
      <c r="AF94" s="170">
        <v>0.905038793558577</v>
      </c>
      <c r="AG94" s="171">
        <v>0.08556490208222452</v>
      </c>
      <c r="AH94" s="173">
        <v>0.5704326805481634</v>
      </c>
      <c r="AI94" s="171">
        <v>0.058778089887640425</v>
      </c>
      <c r="AJ94" s="173">
        <v>0.39185393258426954</v>
      </c>
      <c r="AK94" s="171">
        <v>0.088081650570676</v>
      </c>
      <c r="AL94" s="180">
        <v>0.5872110038045067</v>
      </c>
      <c r="AM94" s="171">
        <v>0.3995</v>
      </c>
      <c r="AN94" s="170">
        <v>0.799</v>
      </c>
      <c r="AO94" s="169">
        <v>79.9</v>
      </c>
      <c r="AP94" s="171">
        <v>0.40229607250755284</v>
      </c>
      <c r="AQ94" s="170">
        <v>0.8045921450151057</v>
      </c>
      <c r="AR94" s="169">
        <v>66.58</v>
      </c>
      <c r="AS94" s="171">
        <v>0.29729448491155047</v>
      </c>
      <c r="AT94" s="173">
        <v>0.5945889698231009</v>
      </c>
      <c r="AU94" s="170">
        <v>57.14</v>
      </c>
      <c r="AV94" s="171">
        <v>0.5</v>
      </c>
      <c r="AW94" s="170">
        <v>1.0</v>
      </c>
      <c r="AX94" s="169">
        <v>2.0</v>
      </c>
      <c r="AY94" s="171">
        <v>0.42645</v>
      </c>
      <c r="AZ94" s="170">
        <v>0.8529</v>
      </c>
      <c r="BA94" s="171">
        <v>0.3274839434247008</v>
      </c>
      <c r="BB94" s="170">
        <v>0.6549678868494015</v>
      </c>
      <c r="BC94" s="169">
        <v>55.986</v>
      </c>
    </row>
    <row r="95" ht="15.75" customHeight="1">
      <c r="A95" s="160" t="s">
        <v>141</v>
      </c>
      <c r="B95" s="30" t="s">
        <v>142</v>
      </c>
      <c r="C95" s="30" t="s">
        <v>221</v>
      </c>
      <c r="D95" s="129">
        <v>68.0</v>
      </c>
      <c r="E95" s="130">
        <v>0.4919</v>
      </c>
      <c r="F95" s="161">
        <v>0.020708828447315003</v>
      </c>
      <c r="G95" s="132">
        <v>0.0995</v>
      </c>
      <c r="H95" s="162">
        <v>0.11219486404833837</v>
      </c>
      <c r="I95" s="162">
        <v>0.1283766909469303</v>
      </c>
      <c r="J95" s="161">
        <v>0.1311566126183039</v>
      </c>
      <c r="K95" s="163">
        <v>4736.0</v>
      </c>
      <c r="L95" s="164">
        <v>45.0</v>
      </c>
      <c r="M95" s="164">
        <v>1401.91</v>
      </c>
      <c r="N95" s="165">
        <v>7.189282051282052</v>
      </c>
      <c r="O95" s="165">
        <v>0.11835285211500002</v>
      </c>
      <c r="P95" s="166">
        <v>11.691414000000002</v>
      </c>
      <c r="Q95" s="167">
        <v>0.0047469846731562305</v>
      </c>
      <c r="R95" s="168">
        <v>0.009493969346312461</v>
      </c>
      <c r="S95" s="169">
        <v>0.01646240212454794</v>
      </c>
      <c r="T95" s="172">
        <v>59.26464764837258</v>
      </c>
      <c r="U95" s="171">
        <v>0.09879715756341878</v>
      </c>
      <c r="V95" s="170">
        <v>0.19759431512683756</v>
      </c>
      <c r="W95" s="169">
        <v>1.6262283099485704</v>
      </c>
      <c r="X95" s="172">
        <v>97.57369859691423</v>
      </c>
      <c r="Y95" s="145">
        <v>0.0523</v>
      </c>
      <c r="Z95" s="146">
        <v>0.2615</v>
      </c>
      <c r="AA95" s="150">
        <v>38.04</v>
      </c>
      <c r="AB95" s="148">
        <v>0.0331</v>
      </c>
      <c r="AC95" s="149">
        <v>0.1654</v>
      </c>
      <c r="AD95" s="150">
        <v>38.068</v>
      </c>
      <c r="AE95" s="171">
        <v>0.1466880616174583</v>
      </c>
      <c r="AF95" s="170">
        <v>0.9779204107830552</v>
      </c>
      <c r="AG95" s="171">
        <v>0.13220208523442706</v>
      </c>
      <c r="AH95" s="173">
        <v>0.8813472348961805</v>
      </c>
      <c r="AI95" s="171">
        <v>0.08276757880152405</v>
      </c>
      <c r="AJ95" s="180">
        <v>0.551783858676827</v>
      </c>
      <c r="AK95" s="171">
        <v>0.050502283105022805</v>
      </c>
      <c r="AL95" s="173">
        <v>0.3366818873668187</v>
      </c>
      <c r="AM95" s="171">
        <v>0.2875</v>
      </c>
      <c r="AN95" s="173">
        <v>0.575</v>
      </c>
      <c r="AO95" s="169">
        <v>57.5</v>
      </c>
      <c r="AP95" s="171">
        <v>0.2734743202416918</v>
      </c>
      <c r="AQ95" s="173">
        <v>0.5469486404833837</v>
      </c>
      <c r="AR95" s="169">
        <v>45.26</v>
      </c>
      <c r="AS95" s="171">
        <v>0.14188345473465142</v>
      </c>
      <c r="AT95" s="173">
        <v>0.28376690946930283</v>
      </c>
      <c r="AU95" s="169">
        <v>27.27</v>
      </c>
      <c r="AV95" s="171">
        <v>0.5</v>
      </c>
      <c r="AW95" s="170">
        <v>1.0</v>
      </c>
      <c r="AX95" s="169">
        <v>2.0</v>
      </c>
      <c r="AY95" s="171">
        <v>0.37355</v>
      </c>
      <c r="AZ95" s="170">
        <v>0.7471</v>
      </c>
      <c r="BA95" s="171">
        <v>0.2822330630915196</v>
      </c>
      <c r="BB95" s="173">
        <v>0.5644661261830392</v>
      </c>
      <c r="BC95" s="169">
        <v>48.25</v>
      </c>
    </row>
    <row r="96" ht="15.75" customHeight="1">
      <c r="A96" s="160" t="s">
        <v>83</v>
      </c>
      <c r="B96" s="30" t="s">
        <v>84</v>
      </c>
      <c r="C96" s="30" t="s">
        <v>220</v>
      </c>
      <c r="D96" s="129">
        <v>18.0</v>
      </c>
      <c r="E96" s="153">
        <v>0.6744</v>
      </c>
      <c r="F96" s="162">
        <v>0.012083272246338267</v>
      </c>
      <c r="G96" s="153">
        <v>0.1281</v>
      </c>
      <c r="H96" s="161">
        <v>0.1738413897280967</v>
      </c>
      <c r="I96" s="161">
        <v>0.19189386056191468</v>
      </c>
      <c r="J96" s="161">
        <v>0.1684196677546532</v>
      </c>
      <c r="K96" s="183">
        <v>26832.0</v>
      </c>
      <c r="L96" s="164">
        <v>40.0</v>
      </c>
      <c r="M96" s="164">
        <v>1618.62</v>
      </c>
      <c r="N96" s="165">
        <v>9.338192307692307</v>
      </c>
      <c r="O96" s="165">
        <v>0.5746874285714285</v>
      </c>
      <c r="P96" s="166">
        <v>25.3664345</v>
      </c>
      <c r="Q96" s="167">
        <v>0.0012698199673662344</v>
      </c>
      <c r="R96" s="168">
        <v>0.0025396399347324687</v>
      </c>
      <c r="S96" s="169">
        <v>0.061541614226345666</v>
      </c>
      <c r="T96" s="172">
        <v>221.5498112148444</v>
      </c>
      <c r="U96" s="171">
        <v>0.05914654126432509</v>
      </c>
      <c r="V96" s="173">
        <v>0.11829308252865019</v>
      </c>
      <c r="W96" s="169">
        <v>2.7164180886598874</v>
      </c>
      <c r="X96" s="172">
        <v>162.98508531959325</v>
      </c>
      <c r="Y96" s="145">
        <v>0.0585</v>
      </c>
      <c r="Z96" s="146">
        <v>0.2923</v>
      </c>
      <c r="AA96" s="147">
        <v>42.51</v>
      </c>
      <c r="AB96" s="148">
        <v>0.142</v>
      </c>
      <c r="AC96" s="149">
        <v>0.7099</v>
      </c>
      <c r="AD96" s="147">
        <v>163.431</v>
      </c>
      <c r="AE96" s="171">
        <v>0.12275866802295737</v>
      </c>
      <c r="AF96" s="173">
        <v>0.8183911201530492</v>
      </c>
      <c r="AG96" s="171">
        <v>0.1457536706453998</v>
      </c>
      <c r="AH96" s="170">
        <v>0.9716911376359987</v>
      </c>
      <c r="AI96" s="171">
        <v>0.10053631627336805</v>
      </c>
      <c r="AJ96" s="180">
        <v>0.6702421084891204</v>
      </c>
      <c r="AK96" s="171">
        <v>0.07116753678215472</v>
      </c>
      <c r="AL96" s="173">
        <v>0.47445024521436485</v>
      </c>
      <c r="AM96" s="171">
        <v>0.4625</v>
      </c>
      <c r="AN96" s="170">
        <v>0.925</v>
      </c>
      <c r="AO96" s="169">
        <v>92.5</v>
      </c>
      <c r="AP96" s="171">
        <v>0.4067069486404834</v>
      </c>
      <c r="AQ96" s="170">
        <v>0.8134138972809668</v>
      </c>
      <c r="AR96" s="169">
        <v>67.31</v>
      </c>
      <c r="AS96" s="171">
        <v>0.4594693028095734</v>
      </c>
      <c r="AT96" s="173">
        <v>0.9189386056191468</v>
      </c>
      <c r="AU96" s="170">
        <v>88.31</v>
      </c>
      <c r="AV96" s="171">
        <v>0.5</v>
      </c>
      <c r="AW96" s="170">
        <v>1.0</v>
      </c>
      <c r="AX96" s="169">
        <v>2.0</v>
      </c>
      <c r="AY96" s="171">
        <v>0.4441</v>
      </c>
      <c r="AZ96" s="170">
        <v>0.8882</v>
      </c>
      <c r="BA96" s="171">
        <v>0.39799833877326596</v>
      </c>
      <c r="BB96" s="170">
        <v>0.7959966775465319</v>
      </c>
      <c r="BC96" s="169">
        <v>68.041</v>
      </c>
    </row>
    <row r="97" ht="15.75" customHeight="1">
      <c r="A97" s="185" t="s">
        <v>164</v>
      </c>
      <c r="B97" s="30" t="s">
        <v>130</v>
      </c>
      <c r="C97" s="30" t="s">
        <v>222</v>
      </c>
      <c r="D97" s="129">
        <v>88.0</v>
      </c>
      <c r="E97" s="130">
        <v>0.415</v>
      </c>
      <c r="F97" s="161">
        <v>0.09029768977763292</v>
      </c>
      <c r="G97" s="132">
        <v>0.0749</v>
      </c>
      <c r="H97" s="162">
        <v>0.08694078549848944</v>
      </c>
      <c r="I97" s="162">
        <v>0.04595213319458897</v>
      </c>
      <c r="J97" s="162">
        <v>0.1169816333836381</v>
      </c>
      <c r="K97" s="163">
        <v>3698.0</v>
      </c>
      <c r="L97" s="164">
        <v>45.0</v>
      </c>
      <c r="M97" s="164">
        <v>248.0</v>
      </c>
      <c r="N97" s="165">
        <v>1.2717948717948717</v>
      </c>
      <c r="O97" s="165">
        <v>3.546368682352941E-4</v>
      </c>
      <c r="P97" s="166">
        <v>1.1932720297333332</v>
      </c>
      <c r="Q97" s="167">
        <v>0.28024909691704325</v>
      </c>
      <c r="R97" s="184">
        <v>0.5604981938340865</v>
      </c>
      <c r="S97" s="169">
        <v>2.788475375237192E-4</v>
      </c>
      <c r="T97" s="172">
        <v>1.0038511350853891</v>
      </c>
      <c r="U97" s="171">
        <v>0.17123935197112133</v>
      </c>
      <c r="V97" s="170">
        <v>0.34247870394224267</v>
      </c>
      <c r="W97" s="169">
        <v>0.9382582491854838</v>
      </c>
      <c r="X97" s="172">
        <v>56.29549495112903</v>
      </c>
      <c r="Y97" s="145">
        <v>0.024</v>
      </c>
      <c r="Z97" s="146">
        <v>0.1199</v>
      </c>
      <c r="AA97" s="150">
        <v>17.45</v>
      </c>
      <c r="AB97" s="148">
        <v>0.0244</v>
      </c>
      <c r="AC97" s="149">
        <v>0.122</v>
      </c>
      <c r="AD97" s="150">
        <v>28.079</v>
      </c>
      <c r="AE97" s="171">
        <v>0.10769898251990721</v>
      </c>
      <c r="AF97" s="173">
        <v>0.7179932167993814</v>
      </c>
      <c r="AG97" s="171">
        <v>0.1194872342768722</v>
      </c>
      <c r="AH97" s="173">
        <v>0.7965815618458147</v>
      </c>
      <c r="AI97" s="171">
        <v>0.05155185465556395</v>
      </c>
      <c r="AJ97" s="173">
        <v>0.343679031037093</v>
      </c>
      <c r="AK97" s="171">
        <v>0.04723542116630671</v>
      </c>
      <c r="AL97" s="173">
        <v>0.3149028077753781</v>
      </c>
      <c r="AM97" s="171">
        <v>0.177</v>
      </c>
      <c r="AN97" s="173">
        <v>0.354</v>
      </c>
      <c r="AO97" s="169">
        <v>35.4</v>
      </c>
      <c r="AP97" s="171">
        <v>0.25770392749244714</v>
      </c>
      <c r="AQ97" s="173">
        <v>0.5154078549848943</v>
      </c>
      <c r="AR97" s="169">
        <v>42.65</v>
      </c>
      <c r="AS97" s="171">
        <v>0.22976066597294484</v>
      </c>
      <c r="AT97" s="173">
        <v>0.4595213319458897</v>
      </c>
      <c r="AU97" s="169">
        <v>44.16</v>
      </c>
      <c r="AV97" s="171">
        <v>0.0</v>
      </c>
      <c r="AW97" s="173">
        <v>0.0</v>
      </c>
      <c r="AX97" s="169">
        <v>0.0</v>
      </c>
      <c r="AY97" s="171">
        <v>0.3588</v>
      </c>
      <c r="AZ97" s="170">
        <v>0.7176</v>
      </c>
      <c r="BA97" s="171">
        <v>0.22610816691819044</v>
      </c>
      <c r="BB97" s="173">
        <v>0.4522163338363809</v>
      </c>
      <c r="BC97" s="169">
        <v>38.655</v>
      </c>
    </row>
    <row r="98" ht="15.75" customHeight="1">
      <c r="A98" s="160" t="s">
        <v>77</v>
      </c>
      <c r="B98" s="30" t="s">
        <v>60</v>
      </c>
      <c r="C98" s="30" t="s">
        <v>220</v>
      </c>
      <c r="D98" s="129">
        <v>13.0</v>
      </c>
      <c r="E98" s="153">
        <v>0.6972</v>
      </c>
      <c r="F98" s="161">
        <v>0.025518413765367304</v>
      </c>
      <c r="G98" s="153">
        <v>0.1337</v>
      </c>
      <c r="H98" s="161">
        <v>0.19640000000000002</v>
      </c>
      <c r="I98" s="161">
        <v>0.15945889698231008</v>
      </c>
      <c r="J98" s="161">
        <v>0.18215362837656035</v>
      </c>
      <c r="K98" s="183">
        <v>50339.0</v>
      </c>
      <c r="L98" s="164">
        <v>40.0</v>
      </c>
      <c r="M98" s="164">
        <v>3067.9</v>
      </c>
      <c r="N98" s="165">
        <v>17.699423076923075</v>
      </c>
      <c r="O98" s="165">
        <v>0.202535478</v>
      </c>
      <c r="P98" s="166">
        <v>23.547869000000002</v>
      </c>
      <c r="Q98" s="167">
        <v>0.006829187498637884</v>
      </c>
      <c r="R98" s="168">
        <v>0.013658374997275768</v>
      </c>
      <c r="S98" s="169">
        <v>0.011443055353825093</v>
      </c>
      <c r="T98" s="172">
        <v>41.194999273770335</v>
      </c>
      <c r="U98" s="171">
        <v>0.12076288132819862</v>
      </c>
      <c r="V98" s="170">
        <v>0.24152576265639725</v>
      </c>
      <c r="W98" s="169">
        <v>1.3304314438758327</v>
      </c>
      <c r="X98" s="172">
        <v>79.82588663254997</v>
      </c>
      <c r="Y98" s="145">
        <v>0.0887</v>
      </c>
      <c r="Z98" s="146">
        <v>0.4435</v>
      </c>
      <c r="AA98" s="147">
        <v>64.51</v>
      </c>
      <c r="AB98" s="148">
        <v>0.1369</v>
      </c>
      <c r="AC98" s="149">
        <v>0.6845</v>
      </c>
      <c r="AD98" s="147">
        <v>157.585</v>
      </c>
      <c r="AE98" s="171">
        <v>0.13564347336100693</v>
      </c>
      <c r="AF98" s="170">
        <v>0.9042898224067129</v>
      </c>
      <c r="AG98" s="171">
        <v>0.14683732526382443</v>
      </c>
      <c r="AH98" s="170">
        <v>0.9789155017588295</v>
      </c>
      <c r="AI98" s="171">
        <v>0.12572008113590266</v>
      </c>
      <c r="AJ98" s="180">
        <v>0.8381338742393512</v>
      </c>
      <c r="AK98" s="171">
        <v>0.0344575420213927</v>
      </c>
      <c r="AL98" s="173">
        <v>0.22971694680928467</v>
      </c>
      <c r="AM98" s="171">
        <v>0.48200000000000004</v>
      </c>
      <c r="AN98" s="170">
        <v>0.9640000000000001</v>
      </c>
      <c r="AO98" s="169">
        <v>96.4</v>
      </c>
      <c r="AP98" s="171">
        <v>0.5</v>
      </c>
      <c r="AQ98" s="170">
        <v>1.0</v>
      </c>
      <c r="AR98" s="169">
        <v>82.75</v>
      </c>
      <c r="AS98" s="171">
        <v>0.29729448491155047</v>
      </c>
      <c r="AT98" s="173">
        <v>0.5945889698231009</v>
      </c>
      <c r="AU98" s="170">
        <v>57.14</v>
      </c>
      <c r="AV98" s="171">
        <v>0.5</v>
      </c>
      <c r="AW98" s="170">
        <v>1.0</v>
      </c>
      <c r="AX98" s="169">
        <v>2.0</v>
      </c>
      <c r="AY98" s="171">
        <v>0.45</v>
      </c>
      <c r="AZ98" s="170">
        <v>0.9</v>
      </c>
      <c r="BA98" s="171">
        <v>0.4607681418828017</v>
      </c>
      <c r="BB98" s="170">
        <v>0.9215362837656034</v>
      </c>
      <c r="BC98" s="169">
        <v>78.772</v>
      </c>
    </row>
    <row r="99" ht="15.75" customHeight="1">
      <c r="A99" s="160" t="s">
        <v>72</v>
      </c>
      <c r="B99" s="30" t="s">
        <v>71</v>
      </c>
      <c r="C99" s="30" t="s">
        <v>220</v>
      </c>
      <c r="D99" s="129">
        <v>8.0</v>
      </c>
      <c r="E99" s="153">
        <v>0.7093</v>
      </c>
      <c r="F99" s="161">
        <v>0.028709105729415835</v>
      </c>
      <c r="G99" s="153">
        <v>0.1461</v>
      </c>
      <c r="H99" s="161">
        <v>0.1908722054380665</v>
      </c>
      <c r="I99" s="161">
        <v>0.17972944849115505</v>
      </c>
      <c r="J99" s="161">
        <v>0.163917784017127</v>
      </c>
      <c r="K99" s="183">
        <v>81867.0</v>
      </c>
      <c r="L99" s="164">
        <v>41.7</v>
      </c>
      <c r="M99" s="164">
        <v>6449.37</v>
      </c>
      <c r="N99" s="165">
        <v>35.69103486441615</v>
      </c>
      <c r="O99" s="165">
        <v>1.5989727649999999</v>
      </c>
      <c r="P99" s="166">
        <v>40.4394473</v>
      </c>
      <c r="Q99" s="167">
        <v>0.001744331844766684</v>
      </c>
      <c r="R99" s="168">
        <v>0.003488663689533368</v>
      </c>
      <c r="S99" s="169">
        <v>0.04480040354879624</v>
      </c>
      <c r="T99" s="172">
        <v>161.28145277566645</v>
      </c>
      <c r="U99" s="171">
        <v>0.14180119680231248</v>
      </c>
      <c r="V99" s="170">
        <v>0.28360239360462497</v>
      </c>
      <c r="W99" s="169">
        <v>1.1330421618096032</v>
      </c>
      <c r="X99" s="172">
        <v>67.9825297085762</v>
      </c>
      <c r="Y99" s="145">
        <v>0.1073</v>
      </c>
      <c r="Z99" s="146">
        <v>0.5364</v>
      </c>
      <c r="AA99" s="147">
        <v>78.03</v>
      </c>
      <c r="AB99" s="148">
        <v>0.1556</v>
      </c>
      <c r="AC99" s="149">
        <v>0.778</v>
      </c>
      <c r="AD99" s="147">
        <v>179.118</v>
      </c>
      <c r="AE99" s="171">
        <v>0.1491489598398042</v>
      </c>
      <c r="AF99" s="170">
        <v>0.994326398932028</v>
      </c>
      <c r="AG99" s="171">
        <v>0.14343535734455146</v>
      </c>
      <c r="AH99" s="170">
        <v>0.9562357156303432</v>
      </c>
      <c r="AI99" s="171">
        <v>0.13876798229435633</v>
      </c>
      <c r="AJ99" s="180">
        <v>0.9251198819623755</v>
      </c>
      <c r="AK99" s="171">
        <v>0.036072579054631494</v>
      </c>
      <c r="AL99" s="173">
        <v>0.24048386036421</v>
      </c>
      <c r="AM99" s="171">
        <v>0.4685</v>
      </c>
      <c r="AN99" s="170">
        <v>0.937</v>
      </c>
      <c r="AO99" s="169">
        <v>93.7</v>
      </c>
      <c r="AP99" s="171">
        <v>0.4858610271903323</v>
      </c>
      <c r="AQ99" s="170">
        <v>0.9717220543806646</v>
      </c>
      <c r="AR99" s="169">
        <v>80.41</v>
      </c>
      <c r="AS99" s="171">
        <v>0.39864724245577526</v>
      </c>
      <c r="AT99" s="173">
        <v>0.7972944849115505</v>
      </c>
      <c r="AU99" s="170">
        <v>76.62</v>
      </c>
      <c r="AV99" s="171">
        <v>0.5</v>
      </c>
      <c r="AW99" s="170">
        <v>1.0</v>
      </c>
      <c r="AX99" s="169">
        <v>2.0</v>
      </c>
      <c r="AY99" s="171">
        <v>0.4147</v>
      </c>
      <c r="AZ99" s="170">
        <v>0.8294</v>
      </c>
      <c r="BA99" s="171">
        <v>0.40488892008563504</v>
      </c>
      <c r="BB99" s="170">
        <v>0.8097778401712701</v>
      </c>
      <c r="BC99" s="169">
        <v>69.219</v>
      </c>
    </row>
    <row r="100" ht="15.75" customHeight="1">
      <c r="A100" s="160" t="s">
        <v>180</v>
      </c>
      <c r="B100" s="30" t="s">
        <v>122</v>
      </c>
      <c r="C100" s="30" t="s">
        <v>222</v>
      </c>
      <c r="D100" s="129">
        <v>104.0</v>
      </c>
      <c r="E100" s="130">
        <v>0.3371</v>
      </c>
      <c r="F100" s="162">
        <v>0.004356664239503395</v>
      </c>
      <c r="G100" s="132">
        <v>0.073</v>
      </c>
      <c r="H100" s="162">
        <v>0.07215679758308158</v>
      </c>
      <c r="I100" s="162">
        <v>0.11486992715920917</v>
      </c>
      <c r="J100" s="162">
        <v>0.0727139185062998</v>
      </c>
      <c r="K100" s="163">
        <v>834.0</v>
      </c>
      <c r="L100" s="164">
        <v>40.0</v>
      </c>
      <c r="M100" s="164">
        <v>124.16</v>
      </c>
      <c r="N100" s="165">
        <v>0.7163076923076922</v>
      </c>
      <c r="O100" s="165">
        <v>0.8704971425</v>
      </c>
      <c r="P100" s="166">
        <v>5.298896399999999</v>
      </c>
      <c r="Q100" s="167">
        <v>6.43047864884479E-5</v>
      </c>
      <c r="R100" s="168">
        <v>1.286095729768958E-4</v>
      </c>
      <c r="S100" s="169">
        <v>1.2152558905176118</v>
      </c>
      <c r="T100" s="170">
        <v>4374.921205863403</v>
      </c>
      <c r="U100" s="171">
        <v>0.021719016411028524</v>
      </c>
      <c r="V100" s="173">
        <v>0.04343803282205705</v>
      </c>
      <c r="W100" s="169">
        <v>7.397514304123711</v>
      </c>
      <c r="X100" s="170">
        <v>443.85085824742265</v>
      </c>
      <c r="Y100" s="145">
        <v>0.0174</v>
      </c>
      <c r="Z100" s="146">
        <v>0.0868</v>
      </c>
      <c r="AA100" s="150">
        <v>12.63</v>
      </c>
      <c r="AB100" s="148">
        <v>0.0275</v>
      </c>
      <c r="AC100" s="149">
        <v>0.1377</v>
      </c>
      <c r="AD100" s="150">
        <v>31.704</v>
      </c>
      <c r="AE100" s="171">
        <v>0.09893403130562083</v>
      </c>
      <c r="AF100" s="173">
        <v>0.6595602087041389</v>
      </c>
      <c r="AG100" s="171">
        <v>0.11496432276153212</v>
      </c>
      <c r="AH100" s="173">
        <v>0.7664288184102142</v>
      </c>
      <c r="AI100" s="171">
        <v>0.04855491329479767</v>
      </c>
      <c r="AJ100" s="173">
        <v>0.3236994219653178</v>
      </c>
      <c r="AK100" s="171">
        <v>0.057864238410596</v>
      </c>
      <c r="AL100" s="173">
        <v>0.38576158940397337</v>
      </c>
      <c r="AM100" s="171">
        <v>0.1545</v>
      </c>
      <c r="AN100" s="173">
        <v>0.309</v>
      </c>
      <c r="AO100" s="169">
        <v>30.9</v>
      </c>
      <c r="AP100" s="171">
        <v>0.20628398791540786</v>
      </c>
      <c r="AQ100" s="173">
        <v>0.4125679758308157</v>
      </c>
      <c r="AR100" s="169">
        <v>34.14</v>
      </c>
      <c r="AS100" s="171">
        <v>0.07434963579604578</v>
      </c>
      <c r="AT100" s="173">
        <v>0.14869927159209156</v>
      </c>
      <c r="AU100" s="169">
        <v>14.29</v>
      </c>
      <c r="AV100" s="171">
        <v>0.5</v>
      </c>
      <c r="AW100" s="170">
        <v>1.0</v>
      </c>
      <c r="AX100" s="169">
        <v>2.0</v>
      </c>
      <c r="AY100" s="171">
        <v>0.1588</v>
      </c>
      <c r="AZ100" s="173">
        <v>0.3176</v>
      </c>
      <c r="BA100" s="171">
        <v>0.20476959253149896</v>
      </c>
      <c r="BB100" s="173">
        <v>0.4095391850629979</v>
      </c>
      <c r="BC100" s="169">
        <v>35.007</v>
      </c>
    </row>
    <row r="101" ht="15.75" customHeight="1">
      <c r="A101" s="181" t="s">
        <v>112</v>
      </c>
      <c r="B101" s="30" t="s">
        <v>69</v>
      </c>
      <c r="C101" s="30" t="s">
        <v>222</v>
      </c>
      <c r="D101" s="129">
        <v>44.0</v>
      </c>
      <c r="E101" s="153">
        <v>0.5672</v>
      </c>
      <c r="F101" s="162">
        <v>0.009678944897788849</v>
      </c>
      <c r="G101" s="153">
        <v>0.1311</v>
      </c>
      <c r="H101" s="161">
        <v>0.14609214501510573</v>
      </c>
      <c r="I101" s="161">
        <v>0.1445993756503642</v>
      </c>
      <c r="J101" s="161">
        <v>0.13574664408802162</v>
      </c>
      <c r="K101" s="163">
        <v>7295.0</v>
      </c>
      <c r="L101" s="164">
        <v>48.0</v>
      </c>
      <c r="M101" s="164">
        <v>616.99</v>
      </c>
      <c r="N101" s="165">
        <v>2.966298076923077</v>
      </c>
      <c r="O101" s="165">
        <v>0.3446221319873334</v>
      </c>
      <c r="P101" s="166">
        <v>9.986685</v>
      </c>
      <c r="Q101" s="167">
        <v>6.72639954719447E-4</v>
      </c>
      <c r="R101" s="168">
        <v>0.001345279909438894</v>
      </c>
      <c r="S101" s="169">
        <v>0.1161791981286007</v>
      </c>
      <c r="T101" s="172">
        <v>418.2451132629625</v>
      </c>
      <c r="U101" s="171">
        <v>0.047722084534224794</v>
      </c>
      <c r="V101" s="173">
        <v>0.09544416906844959</v>
      </c>
      <c r="W101" s="169">
        <v>3.3667166080487525</v>
      </c>
      <c r="X101" s="172">
        <v>202.00299648292514</v>
      </c>
      <c r="Y101" s="145">
        <v>0.0561</v>
      </c>
      <c r="Z101" s="146">
        <v>0.2804</v>
      </c>
      <c r="AA101" s="150">
        <v>40.79</v>
      </c>
      <c r="AB101" s="148">
        <v>0.1647</v>
      </c>
      <c r="AC101" s="149">
        <v>0.8233</v>
      </c>
      <c r="AD101" s="147">
        <v>189.543</v>
      </c>
      <c r="AE101" s="171">
        <v>0.13537727907650637</v>
      </c>
      <c r="AF101" s="170">
        <v>0.9025151938433759</v>
      </c>
      <c r="AG101" s="171">
        <v>0.13453098573225203</v>
      </c>
      <c r="AH101" s="173">
        <v>0.8968732382150136</v>
      </c>
      <c r="AI101" s="171">
        <v>0.12077922077922078</v>
      </c>
      <c r="AJ101" s="180">
        <v>0.8051948051948052</v>
      </c>
      <c r="AK101" s="171">
        <v>0.04402989742306731</v>
      </c>
      <c r="AL101" s="173">
        <v>0.2935326494871154</v>
      </c>
      <c r="AM101" s="171">
        <v>0.4075</v>
      </c>
      <c r="AN101" s="170">
        <v>0.815</v>
      </c>
      <c r="AO101" s="169">
        <v>81.5</v>
      </c>
      <c r="AP101" s="171">
        <v>0.3229607250755287</v>
      </c>
      <c r="AQ101" s="170">
        <v>0.6459214501510574</v>
      </c>
      <c r="AR101" s="169">
        <v>53.45</v>
      </c>
      <c r="AS101" s="171">
        <v>0.22299687825182102</v>
      </c>
      <c r="AT101" s="173">
        <v>0.44599375650364204</v>
      </c>
      <c r="AU101" s="169">
        <v>42.86</v>
      </c>
      <c r="AV101" s="171">
        <v>0.5</v>
      </c>
      <c r="AW101" s="170">
        <v>1.0</v>
      </c>
      <c r="AX101" s="169">
        <v>2.0</v>
      </c>
      <c r="AY101" s="171">
        <v>0.39705</v>
      </c>
      <c r="AZ101" s="170">
        <v>0.7941</v>
      </c>
      <c r="BA101" s="171">
        <v>0.2816832204401081</v>
      </c>
      <c r="BB101" s="173">
        <v>0.5633664408802161</v>
      </c>
      <c r="BC101" s="169">
        <v>48.156</v>
      </c>
    </row>
    <row r="102" ht="15.75" customHeight="1">
      <c r="A102" s="160" t="s">
        <v>151</v>
      </c>
      <c r="B102" s="30" t="s">
        <v>138</v>
      </c>
      <c r="C102" s="30" t="s">
        <v>224</v>
      </c>
      <c r="D102" s="129">
        <v>77.0</v>
      </c>
      <c r="E102" s="130">
        <v>0.4711</v>
      </c>
      <c r="F102" s="162">
        <v>0.005768607775127048</v>
      </c>
      <c r="G102" s="132">
        <v>0.095</v>
      </c>
      <c r="H102" s="162">
        <v>0.12580090634441088</v>
      </c>
      <c r="I102" s="162">
        <v>0.13514047866805412</v>
      </c>
      <c r="J102" s="162">
        <v>0.10942927760034629</v>
      </c>
      <c r="K102" s="163">
        <v>16197.0</v>
      </c>
      <c r="L102" s="164">
        <v>40.0</v>
      </c>
      <c r="M102" s="164">
        <v>859.13</v>
      </c>
      <c r="N102" s="165">
        <v>4.9565192307692305</v>
      </c>
      <c r="O102" s="165">
        <v>0.21242553764571429</v>
      </c>
      <c r="P102" s="166">
        <v>29.472920000000002</v>
      </c>
      <c r="Q102" s="167">
        <v>0.0018233964495907263</v>
      </c>
      <c r="R102" s="168">
        <v>0.0036467928991814526</v>
      </c>
      <c r="S102" s="169">
        <v>0.04285780560015032</v>
      </c>
      <c r="T102" s="172">
        <v>154.28810016054115</v>
      </c>
      <c r="U102" s="171">
        <v>0.02701964242604451</v>
      </c>
      <c r="V102" s="173">
        <v>0.05403928485208902</v>
      </c>
      <c r="W102" s="169">
        <v>5.946293886451023</v>
      </c>
      <c r="X102" s="170">
        <v>356.7776331870614</v>
      </c>
      <c r="Y102" s="145">
        <v>0.0545</v>
      </c>
      <c r="Z102" s="146">
        <v>0.2727</v>
      </c>
      <c r="AA102" s="150">
        <v>39.66</v>
      </c>
      <c r="AB102" s="148">
        <v>0.0604</v>
      </c>
      <c r="AC102" s="149">
        <v>0.3018</v>
      </c>
      <c r="AD102" s="150">
        <v>69.483</v>
      </c>
      <c r="AE102" s="171">
        <v>0.10659323551875736</v>
      </c>
      <c r="AF102" s="173">
        <v>0.7106215701250491</v>
      </c>
      <c r="AG102" s="171">
        <v>0.1456268949555644</v>
      </c>
      <c r="AH102" s="170">
        <v>0.9708459663704295</v>
      </c>
      <c r="AI102" s="171">
        <v>0.02908921933085501</v>
      </c>
      <c r="AJ102" s="173">
        <v>0.19392812887236674</v>
      </c>
      <c r="AK102" s="171">
        <v>0.07869274809160305</v>
      </c>
      <c r="AL102" s="180">
        <v>0.524618320610687</v>
      </c>
      <c r="AM102" s="171">
        <v>0.3655</v>
      </c>
      <c r="AN102" s="173">
        <v>0.731</v>
      </c>
      <c r="AO102" s="169">
        <v>73.1</v>
      </c>
      <c r="AP102" s="171">
        <v>0.2635045317220544</v>
      </c>
      <c r="AQ102" s="173">
        <v>0.5270090634441088</v>
      </c>
      <c r="AR102" s="169">
        <v>43.61</v>
      </c>
      <c r="AS102" s="171">
        <v>0.17570239334027057</v>
      </c>
      <c r="AT102" s="173">
        <v>0.35140478668054115</v>
      </c>
      <c r="AU102" s="169">
        <v>33.77</v>
      </c>
      <c r="AV102" s="171">
        <v>0.5</v>
      </c>
      <c r="AW102" s="170">
        <v>1.0</v>
      </c>
      <c r="AX102" s="169">
        <v>2.0</v>
      </c>
      <c r="AY102" s="171">
        <v>0.3059</v>
      </c>
      <c r="AZ102" s="173">
        <v>0.6118</v>
      </c>
      <c r="BA102" s="171">
        <v>0.24124638800173143</v>
      </c>
      <c r="BB102" s="173">
        <v>0.48249277600346285</v>
      </c>
      <c r="BC102" s="169">
        <v>41.243</v>
      </c>
    </row>
    <row r="103" ht="15.75" customHeight="1">
      <c r="A103" s="160" t="s">
        <v>154</v>
      </c>
      <c r="B103" s="30" t="s">
        <v>155</v>
      </c>
      <c r="C103" s="30" t="s">
        <v>221</v>
      </c>
      <c r="D103" s="129">
        <v>80.0</v>
      </c>
      <c r="E103" s="130">
        <v>0.4655</v>
      </c>
      <c r="F103" s="161">
        <v>0.016310828976818594</v>
      </c>
      <c r="G103" s="132">
        <v>0.0842</v>
      </c>
      <c r="H103" s="162">
        <v>0.11830936555891239</v>
      </c>
      <c r="I103" s="162">
        <v>0.13243496357960458</v>
      </c>
      <c r="J103" s="162">
        <v>0.1142762040969127</v>
      </c>
      <c r="K103" s="163">
        <v>3295.0</v>
      </c>
      <c r="L103" s="164">
        <v>48.0</v>
      </c>
      <c r="M103" s="164">
        <v>304.44</v>
      </c>
      <c r="N103" s="165">
        <v>1.4636538461538462</v>
      </c>
      <c r="O103" s="165">
        <v>0.330219</v>
      </c>
      <c r="P103" s="166">
        <v>2.8957880043750004</v>
      </c>
      <c r="Q103" s="167">
        <v>3.4637565163476465E-4</v>
      </c>
      <c r="R103" s="168">
        <v>6.927513032695293E-4</v>
      </c>
      <c r="S103" s="169">
        <v>0.2256127709893575</v>
      </c>
      <c r="T103" s="170">
        <v>812.205975561687</v>
      </c>
      <c r="U103" s="171">
        <v>0.0812077692324582</v>
      </c>
      <c r="V103" s="170">
        <v>0.1624155384649164</v>
      </c>
      <c r="W103" s="169">
        <v>1.9784650667126529</v>
      </c>
      <c r="X103" s="172">
        <v>118.70790400275918</v>
      </c>
      <c r="Y103" s="145">
        <v>0.0403</v>
      </c>
      <c r="Z103" s="146">
        <v>0.2016</v>
      </c>
      <c r="AA103" s="150">
        <v>29.33</v>
      </c>
      <c r="AB103" s="148">
        <v>0.0083</v>
      </c>
      <c r="AC103" s="149">
        <v>0.0416</v>
      </c>
      <c r="AD103" s="150">
        <v>9.581</v>
      </c>
      <c r="AE103" s="171">
        <v>0.12744634676231387</v>
      </c>
      <c r="AF103" s="173">
        <v>0.8496423117487591</v>
      </c>
      <c r="AG103" s="171">
        <v>0.12515827122953216</v>
      </c>
      <c r="AH103" s="173">
        <v>0.8343884748635477</v>
      </c>
      <c r="AI103" s="171">
        <v>0.05297444490992875</v>
      </c>
      <c r="AJ103" s="173">
        <v>0.3531629660661917</v>
      </c>
      <c r="AK103" s="171">
        <v>0.06666666666666668</v>
      </c>
      <c r="AL103" s="173">
        <v>0.4444444444444446</v>
      </c>
      <c r="AM103" s="171">
        <v>0.342</v>
      </c>
      <c r="AN103" s="173">
        <v>0.684</v>
      </c>
      <c r="AO103" s="169">
        <v>68.4</v>
      </c>
      <c r="AP103" s="171">
        <v>0.24954682779456192</v>
      </c>
      <c r="AQ103" s="173">
        <v>0.49909365558912383</v>
      </c>
      <c r="AR103" s="169">
        <v>41.3</v>
      </c>
      <c r="AS103" s="171">
        <v>0.1621748178980229</v>
      </c>
      <c r="AT103" s="173">
        <v>0.3243496357960458</v>
      </c>
      <c r="AU103" s="169">
        <v>31.17</v>
      </c>
      <c r="AV103" s="171">
        <v>0.5</v>
      </c>
      <c r="AW103" s="170">
        <v>1.0</v>
      </c>
      <c r="AX103" s="169">
        <v>2.0</v>
      </c>
      <c r="AY103" s="171">
        <v>0.31175</v>
      </c>
      <c r="AZ103" s="173">
        <v>0.6235</v>
      </c>
      <c r="BA103" s="171">
        <v>0.2596310204845635</v>
      </c>
      <c r="BB103" s="173">
        <v>0.519262040969127</v>
      </c>
      <c r="BC103" s="169">
        <v>44.386</v>
      </c>
    </row>
    <row r="104" ht="15.75" customHeight="1">
      <c r="A104" s="181" t="s">
        <v>123</v>
      </c>
      <c r="B104" s="30" t="s">
        <v>65</v>
      </c>
      <c r="C104" s="30" t="s">
        <v>222</v>
      </c>
      <c r="D104" s="129">
        <v>54.0</v>
      </c>
      <c r="E104" s="153">
        <v>0.5476</v>
      </c>
      <c r="F104" s="162">
        <v>0.010839140913645825</v>
      </c>
      <c r="G104" s="132">
        <v>0.095</v>
      </c>
      <c r="H104" s="161">
        <v>0.14522145015105742</v>
      </c>
      <c r="I104" s="161">
        <v>0.15676378772112384</v>
      </c>
      <c r="J104" s="161">
        <v>0.13970608593923656</v>
      </c>
      <c r="K104" s="163">
        <v>7715.0</v>
      </c>
      <c r="L104" s="164">
        <v>45.0</v>
      </c>
      <c r="M104" s="164">
        <v>389.49</v>
      </c>
      <c r="N104" s="165">
        <v>1.9973846153846155</v>
      </c>
      <c r="O104" s="165">
        <v>0.0499692582</v>
      </c>
      <c r="P104" s="166">
        <v>6.283545944</v>
      </c>
      <c r="Q104" s="167">
        <v>0.0031237037110076666</v>
      </c>
      <c r="R104" s="168">
        <v>0.006247407422015333</v>
      </c>
      <c r="S104" s="169">
        <v>0.02501734408842332</v>
      </c>
      <c r="T104" s="172">
        <v>90.06243871832396</v>
      </c>
      <c r="U104" s="171">
        <v>0.05107200085722145</v>
      </c>
      <c r="V104" s="173">
        <v>0.1021440017144429</v>
      </c>
      <c r="W104" s="169">
        <v>3.145886824000616</v>
      </c>
      <c r="X104" s="172">
        <v>188.75320944003698</v>
      </c>
      <c r="Y104" s="145">
        <v>0.0509</v>
      </c>
      <c r="Z104" s="146">
        <v>0.2547</v>
      </c>
      <c r="AA104" s="150">
        <v>37.04</v>
      </c>
      <c r="AB104" s="148">
        <v>0.0255</v>
      </c>
      <c r="AC104" s="149">
        <v>0.1276</v>
      </c>
      <c r="AD104" s="150">
        <v>29.375</v>
      </c>
      <c r="AE104" s="171">
        <v>0.1370724149648688</v>
      </c>
      <c r="AF104" s="170">
        <v>0.913816099765792</v>
      </c>
      <c r="AG104" s="171">
        <v>0.14843452040646957</v>
      </c>
      <c r="AH104" s="170">
        <v>0.9895634693764639</v>
      </c>
      <c r="AI104" s="171">
        <v>0.047275894836870454</v>
      </c>
      <c r="AJ104" s="173">
        <v>0.31517263224580305</v>
      </c>
      <c r="AK104" s="171">
        <v>0.0659184514003295</v>
      </c>
      <c r="AL104" s="173">
        <v>0.4394563426688633</v>
      </c>
      <c r="AM104" s="171">
        <v>0.4165</v>
      </c>
      <c r="AN104" s="170">
        <v>0.833</v>
      </c>
      <c r="AO104" s="169">
        <v>83.3</v>
      </c>
      <c r="AP104" s="171">
        <v>0.309607250755287</v>
      </c>
      <c r="AQ104" s="173">
        <v>0.619214501510574</v>
      </c>
      <c r="AR104" s="169">
        <v>51.24</v>
      </c>
      <c r="AS104" s="171">
        <v>0.28381893860561913</v>
      </c>
      <c r="AT104" s="173">
        <v>0.5676378772112383</v>
      </c>
      <c r="AU104" s="170">
        <v>54.55</v>
      </c>
      <c r="AV104" s="171">
        <v>0.5</v>
      </c>
      <c r="AW104" s="170">
        <v>1.0</v>
      </c>
      <c r="AX104" s="169">
        <v>2.0</v>
      </c>
      <c r="AY104" s="171">
        <v>0.4294</v>
      </c>
      <c r="AZ104" s="170">
        <v>0.8588</v>
      </c>
      <c r="BA104" s="171">
        <v>0.26913042969618267</v>
      </c>
      <c r="BB104" s="173">
        <v>0.5382608593923653</v>
      </c>
      <c r="BC104" s="169">
        <v>46.01</v>
      </c>
    </row>
    <row r="105" ht="15.75" customHeight="1">
      <c r="A105" s="181" t="s">
        <v>115</v>
      </c>
      <c r="B105" s="30" t="s">
        <v>93</v>
      </c>
      <c r="C105" s="30" t="s">
        <v>220</v>
      </c>
      <c r="D105" s="129">
        <v>47.0</v>
      </c>
      <c r="E105" s="153">
        <v>0.564</v>
      </c>
      <c r="F105" s="161">
        <v>0.019515197058958267</v>
      </c>
      <c r="G105" s="132">
        <v>0.0943</v>
      </c>
      <c r="H105" s="161">
        <v>0.1531341389728097</v>
      </c>
      <c r="I105" s="161">
        <v>0.17162330905306972</v>
      </c>
      <c r="J105" s="162">
        <v>0.12544820318440789</v>
      </c>
      <c r="K105" s="163">
        <v>3425.0</v>
      </c>
      <c r="L105" s="164">
        <v>40.0</v>
      </c>
      <c r="M105" s="164">
        <v>366.9</v>
      </c>
      <c r="N105" s="165">
        <v>2.116730769230769</v>
      </c>
      <c r="O105" s="165">
        <v>0.14352896</v>
      </c>
      <c r="P105" s="166">
        <v>3.5270264699999996</v>
      </c>
      <c r="Q105" s="167">
        <v>0.0011524898792445518</v>
      </c>
      <c r="R105" s="168">
        <v>0.0023049797584891035</v>
      </c>
      <c r="S105" s="169">
        <v>0.0678069039702008</v>
      </c>
      <c r="T105" s="172">
        <v>244.10485429272288</v>
      </c>
      <c r="U105" s="171">
        <v>0.09642349541554678</v>
      </c>
      <c r="V105" s="170">
        <v>0.19284699083109355</v>
      </c>
      <c r="W105" s="169">
        <v>1.6662612559280459</v>
      </c>
      <c r="X105" s="172">
        <v>99.97567535568275</v>
      </c>
      <c r="Y105" s="145">
        <v>0.036</v>
      </c>
      <c r="Z105" s="146">
        <v>0.1802</v>
      </c>
      <c r="AA105" s="150">
        <v>26.21</v>
      </c>
      <c r="AB105" s="148">
        <v>0.0538</v>
      </c>
      <c r="AC105" s="149">
        <v>0.269</v>
      </c>
      <c r="AD105" s="150">
        <v>61.921</v>
      </c>
      <c r="AE105" s="171">
        <v>0.14636654802919774</v>
      </c>
      <c r="AF105" s="170">
        <v>0.9757769868613183</v>
      </c>
      <c r="AG105" s="171">
        <v>0.14878750194310586</v>
      </c>
      <c r="AH105" s="170">
        <v>0.9919166796207058</v>
      </c>
      <c r="AI105" s="171">
        <v>0.04179605539236257</v>
      </c>
      <c r="AJ105" s="173">
        <v>0.27864036928241714</v>
      </c>
      <c r="AK105" s="171">
        <v>0.0445447560507107</v>
      </c>
      <c r="AL105" s="173">
        <v>0.2969650403380713</v>
      </c>
      <c r="AM105" s="171">
        <v>0.467</v>
      </c>
      <c r="AN105" s="170">
        <v>0.934</v>
      </c>
      <c r="AO105" s="169">
        <v>93.4</v>
      </c>
      <c r="AP105" s="171">
        <v>0.29867069486404835</v>
      </c>
      <c r="AQ105" s="173">
        <v>0.5973413897280967</v>
      </c>
      <c r="AR105" s="169">
        <v>49.43</v>
      </c>
      <c r="AS105" s="171">
        <v>0.3581165452653486</v>
      </c>
      <c r="AT105" s="173">
        <v>0.7162330905306972</v>
      </c>
      <c r="AU105" s="170">
        <v>68.83</v>
      </c>
      <c r="AV105" s="171">
        <v>0.5</v>
      </c>
      <c r="AW105" s="170">
        <v>1.0</v>
      </c>
      <c r="AX105" s="169">
        <v>2.0</v>
      </c>
      <c r="AY105" s="171">
        <v>0.3412</v>
      </c>
      <c r="AZ105" s="173">
        <v>0.6824</v>
      </c>
      <c r="BA105" s="171">
        <v>0.28604101592203934</v>
      </c>
      <c r="BB105" s="173">
        <v>0.5720820318440787</v>
      </c>
      <c r="BC105" s="169">
        <v>48.901</v>
      </c>
    </row>
    <row r="106" ht="15.75" customHeight="1">
      <c r="A106" s="160" t="s">
        <v>109</v>
      </c>
      <c r="B106" s="30" t="s">
        <v>65</v>
      </c>
      <c r="C106" s="30" t="s">
        <v>222</v>
      </c>
      <c r="D106" s="129">
        <v>42.0</v>
      </c>
      <c r="E106" s="153">
        <v>0.5735</v>
      </c>
      <c r="F106" s="161">
        <v>0.017937041422178526</v>
      </c>
      <c r="G106" s="153">
        <v>0.1612</v>
      </c>
      <c r="H106" s="161">
        <v>0.17784894259818732</v>
      </c>
      <c r="I106" s="162">
        <v>0.04189386056191468</v>
      </c>
      <c r="J106" s="161">
        <v>0.1746933164870904</v>
      </c>
      <c r="K106" s="183">
        <v>31948.0</v>
      </c>
      <c r="L106" s="164">
        <v>48.0</v>
      </c>
      <c r="M106" s="164">
        <v>2773.28</v>
      </c>
      <c r="N106" s="165">
        <v>13.333076923076923</v>
      </c>
      <c r="O106" s="165">
        <v>0.7975844982</v>
      </c>
      <c r="P106" s="166">
        <v>24.238628759333338</v>
      </c>
      <c r="Q106" s="167">
        <v>0.0013063655394910014</v>
      </c>
      <c r="R106" s="168">
        <v>0.002612731078982003</v>
      </c>
      <c r="S106" s="169">
        <v>0.05981998774937979</v>
      </c>
      <c r="T106" s="172">
        <v>215.35195589776725</v>
      </c>
      <c r="U106" s="171">
        <v>0.08837884157140163</v>
      </c>
      <c r="V106" s="170">
        <v>0.17675768314280327</v>
      </c>
      <c r="W106" s="169">
        <v>1.817932117183023</v>
      </c>
      <c r="X106" s="172">
        <v>109.07592703098138</v>
      </c>
      <c r="Y106" s="145">
        <v>0.2</v>
      </c>
      <c r="Z106" s="146">
        <v>1.0</v>
      </c>
      <c r="AA106" s="147">
        <v>145.46</v>
      </c>
      <c r="AB106" s="148">
        <v>0.1079</v>
      </c>
      <c r="AC106" s="149">
        <v>0.5397</v>
      </c>
      <c r="AD106" s="147">
        <v>124.262</v>
      </c>
      <c r="AE106" s="171">
        <v>0.14284553104418407</v>
      </c>
      <c r="AF106" s="170">
        <v>0.9523035402945604</v>
      </c>
      <c r="AG106" s="171">
        <v>0.14121224091057805</v>
      </c>
      <c r="AH106" s="170">
        <v>0.9414149394038537</v>
      </c>
      <c r="AI106" s="171">
        <v>0.15</v>
      </c>
      <c r="AJ106" s="180">
        <v>1.0</v>
      </c>
      <c r="AK106" s="171">
        <v>0.06380660377358491</v>
      </c>
      <c r="AL106" s="173">
        <v>0.42537735849056607</v>
      </c>
      <c r="AM106" s="171">
        <v>0.5</v>
      </c>
      <c r="AN106" s="170">
        <v>1.0</v>
      </c>
      <c r="AO106" s="169">
        <v>100.0</v>
      </c>
      <c r="AP106" s="171">
        <v>0.38924471299093655</v>
      </c>
      <c r="AQ106" s="170">
        <v>0.7784894259818731</v>
      </c>
      <c r="AR106" s="169">
        <v>64.42</v>
      </c>
      <c r="AS106" s="171">
        <v>0.20946930280957338</v>
      </c>
      <c r="AT106" s="173">
        <v>0.41893860561914675</v>
      </c>
      <c r="AU106" s="169">
        <v>40.26</v>
      </c>
      <c r="AV106" s="171">
        <v>0.0</v>
      </c>
      <c r="AW106" s="173">
        <v>0.0</v>
      </c>
      <c r="AX106" s="169">
        <v>0.0</v>
      </c>
      <c r="AY106" s="171">
        <v>0.45</v>
      </c>
      <c r="AZ106" s="170">
        <v>0.9</v>
      </c>
      <c r="BA106" s="171">
        <v>0.423466582435452</v>
      </c>
      <c r="BB106" s="170">
        <v>0.846933164870904</v>
      </c>
      <c r="BC106" s="169">
        <v>72.395</v>
      </c>
    </row>
    <row r="107" ht="15.75" customHeight="1">
      <c r="A107" s="160" t="s">
        <v>74</v>
      </c>
      <c r="B107" s="30" t="s">
        <v>60</v>
      </c>
      <c r="C107" s="30" t="s">
        <v>220</v>
      </c>
      <c r="D107" s="129">
        <v>10.0</v>
      </c>
      <c r="E107" s="153">
        <v>0.7065</v>
      </c>
      <c r="F107" s="161">
        <v>0.024531613289655176</v>
      </c>
      <c r="G107" s="153">
        <v>0.1231</v>
      </c>
      <c r="H107" s="161">
        <v>0.18706918429003022</v>
      </c>
      <c r="I107" s="161">
        <v>0.18108220603537983</v>
      </c>
      <c r="J107" s="161">
        <v>0.1907851813895811</v>
      </c>
      <c r="K107" s="183">
        <v>39229.0</v>
      </c>
      <c r="L107" s="164">
        <v>40.0</v>
      </c>
      <c r="M107" s="164">
        <v>2743.73</v>
      </c>
      <c r="N107" s="165">
        <v>15.829211538461538</v>
      </c>
      <c r="O107" s="165">
        <v>0.114253</v>
      </c>
      <c r="P107" s="166">
        <v>22.741664999999998</v>
      </c>
      <c r="Q107" s="167">
        <v>0.010826864610797213</v>
      </c>
      <c r="R107" s="184">
        <v>0.021653729221594427</v>
      </c>
      <c r="S107" s="169">
        <v>0.007217857928197503</v>
      </c>
      <c r="T107" s="172">
        <v>25.98428854151101</v>
      </c>
      <c r="U107" s="171">
        <v>0.11183120183747866</v>
      </c>
      <c r="V107" s="170">
        <v>0.22366240367495732</v>
      </c>
      <c r="W107" s="169">
        <v>1.436689688854224</v>
      </c>
      <c r="X107" s="172">
        <v>86.20138133125344</v>
      </c>
      <c r="Y107" s="145">
        <v>0.0656</v>
      </c>
      <c r="Z107" s="146">
        <v>0.3281</v>
      </c>
      <c r="AA107" s="147">
        <v>47.73</v>
      </c>
      <c r="AB107" s="148">
        <v>0.0679</v>
      </c>
      <c r="AC107" s="149">
        <v>0.3397</v>
      </c>
      <c r="AD107" s="147">
        <v>78.204</v>
      </c>
      <c r="AE107" s="171">
        <v>0.12533607350662435</v>
      </c>
      <c r="AF107" s="173">
        <v>0.8355738233774958</v>
      </c>
      <c r="AG107" s="171">
        <v>0.14982158786797503</v>
      </c>
      <c r="AH107" s="170">
        <v>0.9988105857865002</v>
      </c>
      <c r="AI107" s="171">
        <v>0.15</v>
      </c>
      <c r="AJ107" s="180">
        <v>1.0</v>
      </c>
      <c r="AK107" s="171">
        <v>0.05657894736842103</v>
      </c>
      <c r="AL107" s="173">
        <v>0.3771929824561402</v>
      </c>
      <c r="AM107" s="171">
        <v>0.47450000000000003</v>
      </c>
      <c r="AN107" s="170">
        <v>0.9490000000000001</v>
      </c>
      <c r="AO107" s="169">
        <v>94.9</v>
      </c>
      <c r="AP107" s="171">
        <v>0.460845921450151</v>
      </c>
      <c r="AQ107" s="170">
        <v>0.921691842900302</v>
      </c>
      <c r="AR107" s="169">
        <v>76.27</v>
      </c>
      <c r="AS107" s="171">
        <v>0.4054110301768991</v>
      </c>
      <c r="AT107" s="173">
        <v>0.8108220603537982</v>
      </c>
      <c r="AU107" s="170">
        <v>77.92</v>
      </c>
      <c r="AV107" s="171">
        <v>0.5</v>
      </c>
      <c r="AW107" s="170">
        <v>1.0</v>
      </c>
      <c r="AX107" s="169">
        <v>2.0</v>
      </c>
      <c r="AY107" s="171">
        <v>0.4794</v>
      </c>
      <c r="AZ107" s="170">
        <v>0.9588</v>
      </c>
      <c r="BA107" s="171">
        <v>0.4745259069479053</v>
      </c>
      <c r="BB107" s="170">
        <v>0.9490518138958106</v>
      </c>
      <c r="BC107" s="169">
        <v>81.124</v>
      </c>
    </row>
    <row r="108" ht="15.75" customHeight="1">
      <c r="A108" s="160" t="s">
        <v>181</v>
      </c>
      <c r="B108" s="30" t="s">
        <v>148</v>
      </c>
      <c r="C108" s="30" t="s">
        <v>221</v>
      </c>
      <c r="D108" s="129">
        <v>105.0</v>
      </c>
      <c r="E108" s="130">
        <v>0.3161</v>
      </c>
      <c r="F108" s="162">
        <v>0.0026128054083156787</v>
      </c>
      <c r="G108" s="132">
        <v>0.0778</v>
      </c>
      <c r="H108" s="162">
        <v>0.07859093655589125</v>
      </c>
      <c r="I108" s="162">
        <v>0.0635171696149844</v>
      </c>
      <c r="J108" s="162">
        <v>0.0936362604850314</v>
      </c>
      <c r="K108" s="163">
        <v>1106.0</v>
      </c>
      <c r="L108" s="164">
        <v>45.0</v>
      </c>
      <c r="M108" s="164">
        <v>235.96</v>
      </c>
      <c r="N108" s="165">
        <v>1.210051282051282</v>
      </c>
      <c r="O108" s="165">
        <v>0.2812306630434782</v>
      </c>
      <c r="P108" s="166">
        <v>15.27484866</v>
      </c>
      <c r="Q108" s="167">
        <v>3.362421397841622E-4</v>
      </c>
      <c r="R108" s="168">
        <v>6.724842795683244E-4</v>
      </c>
      <c r="S108" s="169">
        <v>0.2324121855122828</v>
      </c>
      <c r="T108" s="170">
        <v>836.6838678442181</v>
      </c>
      <c r="U108" s="171">
        <v>0.01272778490179423</v>
      </c>
      <c r="V108" s="173">
        <v>0.02545556980358846</v>
      </c>
      <c r="W108" s="169">
        <v>12.623306868537039</v>
      </c>
      <c r="X108" s="170">
        <v>757.3984121122223</v>
      </c>
      <c r="Y108" s="145">
        <v>0.0178</v>
      </c>
      <c r="Z108" s="146">
        <v>0.0891</v>
      </c>
      <c r="AA108" s="150">
        <v>12.97</v>
      </c>
      <c r="AB108" s="148">
        <v>0.0145</v>
      </c>
      <c r="AC108" s="149">
        <v>0.0723</v>
      </c>
      <c r="AD108" s="150">
        <v>16.638</v>
      </c>
      <c r="AE108" s="171">
        <v>0.11463813698218524</v>
      </c>
      <c r="AF108" s="173">
        <v>0.7642542465479016</v>
      </c>
      <c r="AG108" s="171">
        <v>0.11014873682901648</v>
      </c>
      <c r="AH108" s="173">
        <v>0.7343249121934432</v>
      </c>
      <c r="AI108" s="171">
        <v>0.07359328726554785</v>
      </c>
      <c r="AJ108" s="180">
        <v>0.4906219151036524</v>
      </c>
      <c r="AK108" s="171">
        <v>0.05812788906009246</v>
      </c>
      <c r="AL108" s="173">
        <v>0.3875192604006164</v>
      </c>
      <c r="AM108" s="171">
        <v>0.188</v>
      </c>
      <c r="AN108" s="173">
        <v>0.376</v>
      </c>
      <c r="AO108" s="169">
        <v>37.6</v>
      </c>
      <c r="AP108" s="171">
        <v>0.2049546827794562</v>
      </c>
      <c r="AQ108" s="173">
        <v>0.4099093655589124</v>
      </c>
      <c r="AR108" s="169">
        <v>33.92</v>
      </c>
      <c r="AS108" s="171">
        <v>0.06758584807492196</v>
      </c>
      <c r="AT108" s="173">
        <v>0.13517169614984392</v>
      </c>
      <c r="AU108" s="169">
        <v>12.99</v>
      </c>
      <c r="AV108" s="171">
        <v>0.25</v>
      </c>
      <c r="AW108" s="173">
        <v>0.5</v>
      </c>
      <c r="AX108" s="169">
        <v>1.0</v>
      </c>
      <c r="AY108" s="171">
        <v>0.27645</v>
      </c>
      <c r="AZ108" s="173">
        <v>0.5529</v>
      </c>
      <c r="BA108" s="171">
        <v>0.19173130242515704</v>
      </c>
      <c r="BB108" s="173">
        <v>0.3834626048503141</v>
      </c>
      <c r="BC108" s="169">
        <v>32.778</v>
      </c>
    </row>
    <row r="109" ht="15.75" customHeight="1">
      <c r="A109" s="160" t="s">
        <v>66</v>
      </c>
      <c r="B109" s="30" t="s">
        <v>67</v>
      </c>
      <c r="C109" s="30" t="s">
        <v>224</v>
      </c>
      <c r="D109" s="129">
        <v>5.0</v>
      </c>
      <c r="E109" s="153">
        <v>0.736</v>
      </c>
      <c r="F109" s="161">
        <v>0.02227714822755769</v>
      </c>
      <c r="G109" s="153">
        <v>0.1457</v>
      </c>
      <c r="H109" s="161">
        <v>0.1909595166163142</v>
      </c>
      <c r="I109" s="161">
        <v>0.1824349635796046</v>
      </c>
      <c r="J109" s="161">
        <v>0.19471000000000002</v>
      </c>
      <c r="K109" s="183">
        <v>63051.0</v>
      </c>
      <c r="L109" s="164">
        <v>40.0</v>
      </c>
      <c r="M109" s="164">
        <v>3552.0</v>
      </c>
      <c r="N109" s="165">
        <v>20.49230769230769</v>
      </c>
      <c r="O109" s="165">
        <v>1.0</v>
      </c>
      <c r="P109" s="166">
        <v>29.99</v>
      </c>
      <c r="Q109" s="167">
        <v>0.0016014076676511809</v>
      </c>
      <c r="R109" s="168">
        <v>0.0032028153353023617</v>
      </c>
      <c r="S109" s="169">
        <v>0.0487987987987988</v>
      </c>
      <c r="T109" s="172">
        <v>175.67567567567568</v>
      </c>
      <c r="U109" s="171">
        <v>0.10978433347013726</v>
      </c>
      <c r="V109" s="170">
        <v>0.21956866694027452</v>
      </c>
      <c r="W109" s="169">
        <v>1.4634759759759761</v>
      </c>
      <c r="X109" s="172">
        <v>87.80855855855857</v>
      </c>
      <c r="Y109" s="145">
        <v>0.081</v>
      </c>
      <c r="Z109" s="146">
        <v>0.4052</v>
      </c>
      <c r="AA109" s="147">
        <v>58.94</v>
      </c>
      <c r="AB109" s="148">
        <v>0.1445</v>
      </c>
      <c r="AC109" s="149">
        <v>0.7227</v>
      </c>
      <c r="AD109" s="147">
        <v>166.378</v>
      </c>
      <c r="AE109" s="171">
        <v>0.14706275033377839</v>
      </c>
      <c r="AF109" s="170">
        <v>0.9804183355585225</v>
      </c>
      <c r="AG109" s="171">
        <v>0.15</v>
      </c>
      <c r="AH109" s="170">
        <v>1.0</v>
      </c>
      <c r="AI109" s="171">
        <v>0.13820725995316158</v>
      </c>
      <c r="AJ109" s="180">
        <v>0.9213817330210773</v>
      </c>
      <c r="AK109" s="171">
        <v>0.06740656851642131</v>
      </c>
      <c r="AL109" s="173">
        <v>0.4493771234428088</v>
      </c>
      <c r="AM109" s="171">
        <v>0.478</v>
      </c>
      <c r="AN109" s="170">
        <v>0.956</v>
      </c>
      <c r="AO109" s="169">
        <v>95.6</v>
      </c>
      <c r="AP109" s="171">
        <v>0.476797583081571</v>
      </c>
      <c r="AQ109" s="170">
        <v>0.953595166163142</v>
      </c>
      <c r="AR109" s="169">
        <v>78.91</v>
      </c>
      <c r="AS109" s="171">
        <v>0.4121748178980229</v>
      </c>
      <c r="AT109" s="173">
        <v>0.8243496357960458</v>
      </c>
      <c r="AU109" s="170">
        <v>79.22</v>
      </c>
      <c r="AV109" s="171">
        <v>0.5</v>
      </c>
      <c r="AW109" s="170">
        <v>1.0</v>
      </c>
      <c r="AX109" s="169">
        <v>2.0</v>
      </c>
      <c r="AY109" s="171">
        <v>0.47355</v>
      </c>
      <c r="AZ109" s="170">
        <v>0.9471</v>
      </c>
      <c r="BA109" s="171">
        <v>0.5</v>
      </c>
      <c r="BB109" s="170">
        <v>1.0</v>
      </c>
      <c r="BC109" s="169">
        <v>85.479</v>
      </c>
    </row>
    <row r="110" ht="15.75" customHeight="1">
      <c r="A110" s="181" t="s">
        <v>126</v>
      </c>
      <c r="B110" s="30" t="s">
        <v>111</v>
      </c>
      <c r="C110" s="30" t="s">
        <v>111</v>
      </c>
      <c r="D110" s="129">
        <v>57.0</v>
      </c>
      <c r="E110" s="153">
        <v>0.5342</v>
      </c>
      <c r="F110" s="162">
        <v>0.003763674964612765</v>
      </c>
      <c r="G110" s="132">
        <v>0.0768</v>
      </c>
      <c r="H110" s="161">
        <v>0.1545081570996979</v>
      </c>
      <c r="I110" s="161">
        <v>0.15000000000000002</v>
      </c>
      <c r="J110" s="161">
        <v>0.1491242700546333</v>
      </c>
      <c r="K110" s="163">
        <v>15332.0</v>
      </c>
      <c r="L110" s="164">
        <v>48.0</v>
      </c>
      <c r="M110" s="164">
        <v>597.13</v>
      </c>
      <c r="N110" s="165">
        <v>2.870817307692308</v>
      </c>
      <c r="O110" s="165">
        <v>0.09996433333333334</v>
      </c>
      <c r="P110" s="166">
        <v>27.829215</v>
      </c>
      <c r="Q110" s="167">
        <v>0.0022442514645739545</v>
      </c>
      <c r="R110" s="168">
        <v>0.004488502929147909</v>
      </c>
      <c r="S110" s="169">
        <v>0.03482086201218049</v>
      </c>
      <c r="T110" s="172">
        <v>125.35510324384975</v>
      </c>
      <c r="U110" s="171">
        <v>0.01657412335848987</v>
      </c>
      <c r="V110" s="173">
        <v>0.03314824671697974</v>
      </c>
      <c r="W110" s="169">
        <v>9.693830020263594</v>
      </c>
      <c r="X110" s="170">
        <v>581.6298012158156</v>
      </c>
      <c r="Y110" s="145">
        <v>0.0463</v>
      </c>
      <c r="Z110" s="146">
        <v>0.2317</v>
      </c>
      <c r="AA110" s="150">
        <v>33.71</v>
      </c>
      <c r="AB110" s="148">
        <v>0.0469</v>
      </c>
      <c r="AC110" s="149">
        <v>0.2344</v>
      </c>
      <c r="AD110" s="150">
        <v>53.969</v>
      </c>
      <c r="AE110" s="171">
        <v>0.11756366993016533</v>
      </c>
      <c r="AF110" s="173">
        <v>0.7837577995344356</v>
      </c>
      <c r="AG110" s="171">
        <v>0.14161145061734962</v>
      </c>
      <c r="AH110" s="170">
        <v>0.9440763374489975</v>
      </c>
      <c r="AI110" s="171">
        <v>0.010053619302949061</v>
      </c>
      <c r="AJ110" s="173">
        <v>0.06702412868632708</v>
      </c>
      <c r="AK110" s="171">
        <v>0.021483131763208145</v>
      </c>
      <c r="AL110" s="173">
        <v>0.14322087842138764</v>
      </c>
      <c r="AM110" s="171">
        <v>0.441</v>
      </c>
      <c r="AN110" s="170">
        <v>0.882</v>
      </c>
      <c r="AO110" s="169">
        <v>88.2</v>
      </c>
      <c r="AP110" s="171">
        <v>0.3315407854984894</v>
      </c>
      <c r="AQ110" s="170">
        <v>0.6630815709969788</v>
      </c>
      <c r="AR110" s="169">
        <v>54.87</v>
      </c>
      <c r="AS110" s="171">
        <v>0.25</v>
      </c>
      <c r="AT110" s="173">
        <v>0.5</v>
      </c>
      <c r="AU110" s="169">
        <v>48.05</v>
      </c>
      <c r="AV110" s="171">
        <v>0.5</v>
      </c>
      <c r="AW110" s="170">
        <v>1.0</v>
      </c>
      <c r="AX110" s="169">
        <v>2.0</v>
      </c>
      <c r="AY110" s="171">
        <v>0.4206</v>
      </c>
      <c r="AZ110" s="170">
        <v>0.8412</v>
      </c>
      <c r="BA110" s="171">
        <v>0.3250213502731665</v>
      </c>
      <c r="BB110" s="170">
        <v>0.650042700546333</v>
      </c>
      <c r="BC110" s="169">
        <v>55.565</v>
      </c>
    </row>
    <row r="111" ht="15.75" customHeight="1">
      <c r="A111" s="160" t="s">
        <v>146</v>
      </c>
      <c r="B111" s="30" t="s">
        <v>69</v>
      </c>
      <c r="C111" s="30" t="s">
        <v>222</v>
      </c>
      <c r="D111" s="129">
        <v>73.0</v>
      </c>
      <c r="E111" s="130">
        <v>0.483</v>
      </c>
      <c r="F111" s="162">
        <v>0.011662098196415494</v>
      </c>
      <c r="G111" s="132">
        <v>0.0852</v>
      </c>
      <c r="H111" s="162">
        <v>0.13293625377643506</v>
      </c>
      <c r="I111" s="162">
        <v>0.1378355879292404</v>
      </c>
      <c r="J111" s="162">
        <v>0.11538885468945588</v>
      </c>
      <c r="K111" s="179">
        <v>3498.0</v>
      </c>
      <c r="L111" s="164">
        <v>40.0</v>
      </c>
      <c r="M111" s="164">
        <v>429.19</v>
      </c>
      <c r="N111" s="165">
        <v>2.4760961538461537</v>
      </c>
      <c r="O111" s="165">
        <v>0.071928</v>
      </c>
      <c r="P111" s="166">
        <v>7.1525355</v>
      </c>
      <c r="Q111" s="167">
        <v>0.0026901751479301273</v>
      </c>
      <c r="R111" s="168">
        <v>0.005380350295860255</v>
      </c>
      <c r="S111" s="169">
        <v>0.02904895267830099</v>
      </c>
      <c r="T111" s="172">
        <v>104.57622964188357</v>
      </c>
      <c r="U111" s="171">
        <v>0.05562031583414734</v>
      </c>
      <c r="V111" s="173">
        <v>0.11124063166829468</v>
      </c>
      <c r="W111" s="169">
        <v>2.8886339849483913</v>
      </c>
      <c r="X111" s="172">
        <v>173.31803909690348</v>
      </c>
      <c r="Y111" s="145">
        <v>0.0471</v>
      </c>
      <c r="Z111" s="146">
        <v>0.2356</v>
      </c>
      <c r="AA111" s="150">
        <v>34.26</v>
      </c>
      <c r="AB111" s="148">
        <v>0.0511</v>
      </c>
      <c r="AC111" s="149">
        <v>0.2553</v>
      </c>
      <c r="AD111" s="150">
        <v>58.787</v>
      </c>
      <c r="AE111" s="171">
        <v>0.11786907769476787</v>
      </c>
      <c r="AF111" s="173">
        <v>0.7857938512984525</v>
      </c>
      <c r="AG111" s="171">
        <v>0.1361799125768738</v>
      </c>
      <c r="AH111" s="170">
        <v>0.9078660838458255</v>
      </c>
      <c r="AI111" s="171">
        <v>0.014870689655172426</v>
      </c>
      <c r="AJ111" s="173">
        <v>0.09913793103448285</v>
      </c>
      <c r="AK111" s="171">
        <v>0.058917331095258076</v>
      </c>
      <c r="AL111" s="173">
        <v>0.39278220730172053</v>
      </c>
      <c r="AM111" s="171">
        <v>0.36450000000000005</v>
      </c>
      <c r="AN111" s="173">
        <v>0.7290000000000001</v>
      </c>
      <c r="AO111" s="169">
        <v>72.9</v>
      </c>
      <c r="AP111" s="171">
        <v>0.3001812688821752</v>
      </c>
      <c r="AQ111" s="173">
        <v>0.6003625377643504</v>
      </c>
      <c r="AR111" s="169">
        <v>49.68</v>
      </c>
      <c r="AS111" s="171">
        <v>0.1891779396462019</v>
      </c>
      <c r="AT111" s="173">
        <v>0.3783558792924038</v>
      </c>
      <c r="AU111" s="169">
        <v>36.36</v>
      </c>
      <c r="AV111" s="171">
        <v>0.5</v>
      </c>
      <c r="AW111" s="170">
        <v>1.0</v>
      </c>
      <c r="AX111" s="169">
        <v>2.0</v>
      </c>
      <c r="AY111" s="171">
        <v>0.32645</v>
      </c>
      <c r="AZ111" s="173">
        <v>0.6529</v>
      </c>
      <c r="BA111" s="171">
        <v>0.2504942734472794</v>
      </c>
      <c r="BB111" s="173">
        <v>0.5009885468945589</v>
      </c>
      <c r="BC111" s="169">
        <v>42.824</v>
      </c>
    </row>
    <row r="112" ht="15.75" customHeight="1">
      <c r="A112" s="160" t="s">
        <v>170</v>
      </c>
      <c r="B112" s="30" t="s">
        <v>148</v>
      </c>
      <c r="C112" s="30" t="s">
        <v>221</v>
      </c>
      <c r="D112" s="129">
        <v>94.0</v>
      </c>
      <c r="E112" s="130">
        <v>0.3803</v>
      </c>
      <c r="F112" s="162">
        <v>0.004232855878939671</v>
      </c>
      <c r="G112" s="132">
        <v>0.0803</v>
      </c>
      <c r="H112" s="162">
        <v>0.08910634441087613</v>
      </c>
      <c r="I112" s="161">
        <v>0.14324661810613945</v>
      </c>
      <c r="J112" s="162">
        <v>0.06337809894827968</v>
      </c>
      <c r="K112" s="179">
        <v>1001.0</v>
      </c>
      <c r="L112" s="164">
        <v>42.5</v>
      </c>
      <c r="M112" s="164">
        <v>312.28</v>
      </c>
      <c r="N112" s="165">
        <v>1.6956380090497738</v>
      </c>
      <c r="O112" s="165">
        <v>0.009714285714285715</v>
      </c>
      <c r="P112" s="166">
        <v>36.21</v>
      </c>
      <c r="Q112" s="167">
        <v>0.013640594723880014</v>
      </c>
      <c r="R112" s="184">
        <v>0.027281189447760028</v>
      </c>
      <c r="S112" s="169">
        <v>0.005728985586805492</v>
      </c>
      <c r="T112" s="172">
        <v>20.62434811249977</v>
      </c>
      <c r="U112" s="171">
        <v>0.00752368467081834</v>
      </c>
      <c r="V112" s="173">
        <v>0.01504736934163668</v>
      </c>
      <c r="W112" s="169">
        <v>21.354793774817473</v>
      </c>
      <c r="X112" s="170">
        <v>1281.2876264890483</v>
      </c>
      <c r="Y112" s="145">
        <v>0.0179</v>
      </c>
      <c r="Z112" s="146">
        <v>0.0894</v>
      </c>
      <c r="AA112" s="150">
        <v>13.01</v>
      </c>
      <c r="AB112" s="148">
        <v>0.0126</v>
      </c>
      <c r="AC112" s="149">
        <v>0.0628</v>
      </c>
      <c r="AD112" s="150">
        <v>14.447</v>
      </c>
      <c r="AE112" s="171">
        <v>0.10730286983734913</v>
      </c>
      <c r="AF112" s="173">
        <v>0.7153524655823276</v>
      </c>
      <c r="AG112" s="171">
        <v>0.06459366810078879</v>
      </c>
      <c r="AH112" s="173">
        <v>0.4306244540052586</v>
      </c>
      <c r="AI112" s="171">
        <v>0.06802325581395348</v>
      </c>
      <c r="AJ112" s="180">
        <v>0.45348837209302323</v>
      </c>
      <c r="AK112" s="171">
        <v>0.13124999999999998</v>
      </c>
      <c r="AL112" s="180">
        <v>0.8749999999999999</v>
      </c>
      <c r="AM112" s="171">
        <v>0.261</v>
      </c>
      <c r="AN112" s="173">
        <v>0.522</v>
      </c>
      <c r="AO112" s="169">
        <v>52.2</v>
      </c>
      <c r="AP112" s="171">
        <v>0.18453172205438065</v>
      </c>
      <c r="AQ112" s="173">
        <v>0.3690634441087613</v>
      </c>
      <c r="AR112" s="169">
        <v>30.54</v>
      </c>
      <c r="AS112" s="171">
        <v>0.21623309053069723</v>
      </c>
      <c r="AT112" s="173">
        <v>0.43246618106139445</v>
      </c>
      <c r="AU112" s="169">
        <v>41.56</v>
      </c>
      <c r="AV112" s="171">
        <v>0.5</v>
      </c>
      <c r="AW112" s="170">
        <v>1.0</v>
      </c>
      <c r="AX112" s="169">
        <v>2.0</v>
      </c>
      <c r="AY112" s="171">
        <v>0.1294</v>
      </c>
      <c r="AZ112" s="173">
        <v>0.2588</v>
      </c>
      <c r="BA112" s="171">
        <v>0.18749049474139845</v>
      </c>
      <c r="BB112" s="173">
        <v>0.3749809894827969</v>
      </c>
      <c r="BC112" s="169">
        <v>32.053</v>
      </c>
    </row>
    <row r="113" ht="15.75" customHeight="1">
      <c r="D113" s="18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62"/>
      <c r="AC113" s="62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187"/>
    </row>
    <row r="114" ht="15.75" customHeight="1">
      <c r="D114" s="188" t="s">
        <v>228</v>
      </c>
      <c r="E114" s="189">
        <v>0.5324</v>
      </c>
      <c r="F114" s="190">
        <v>0.0161</v>
      </c>
      <c r="G114" s="189">
        <v>0.1043</v>
      </c>
      <c r="H114" s="190">
        <v>0.1392</v>
      </c>
      <c r="I114" s="190">
        <v>0.1422</v>
      </c>
      <c r="J114" s="190">
        <v>0.1306</v>
      </c>
      <c r="K114" s="190">
        <v>17825.3091</v>
      </c>
      <c r="L114" s="190">
        <v>42.72</v>
      </c>
      <c r="M114" s="190">
        <v>1173.8816</v>
      </c>
      <c r="N114" s="190">
        <v>6.5641</v>
      </c>
      <c r="O114" s="190">
        <v>0.5064</v>
      </c>
      <c r="P114" s="190">
        <v>18.8023</v>
      </c>
      <c r="Q114" s="190">
        <v>0.0102</v>
      </c>
      <c r="R114" s="190">
        <v>0.0205</v>
      </c>
      <c r="S114" s="190">
        <v>0.1747</v>
      </c>
      <c r="T114" s="190">
        <v>628.755</v>
      </c>
      <c r="U114" s="190">
        <v>0.0702</v>
      </c>
      <c r="V114" s="190">
        <v>0.1404</v>
      </c>
      <c r="W114" s="190">
        <v>5.7524</v>
      </c>
      <c r="X114" s="190">
        <v>345.1467</v>
      </c>
      <c r="Y114" s="61">
        <v>0.05667363636363637</v>
      </c>
      <c r="Z114" s="61">
        <v>0.28337727272727276</v>
      </c>
      <c r="AA114" s="58">
        <v>41.2199090909091</v>
      </c>
      <c r="AB114" s="61">
        <v>0.061302727272727287</v>
      </c>
      <c r="AC114" s="61">
        <v>0.3065209090909092</v>
      </c>
      <c r="AD114" s="58">
        <v>70.5683</v>
      </c>
      <c r="AE114" s="190">
        <v>0.1276</v>
      </c>
      <c r="AF114" s="190">
        <v>0.8507</v>
      </c>
      <c r="AG114" s="190">
        <v>0.1352</v>
      </c>
      <c r="AH114" s="190">
        <v>0.9013</v>
      </c>
      <c r="AI114" s="190">
        <v>0.0678</v>
      </c>
      <c r="AJ114" s="190">
        <v>0.4517</v>
      </c>
      <c r="AK114" s="190">
        <v>0.073</v>
      </c>
      <c r="AL114" s="190">
        <v>0.4864</v>
      </c>
      <c r="AM114" s="190">
        <v>0.3755</v>
      </c>
      <c r="AN114" s="190">
        <v>0.7511</v>
      </c>
      <c r="AO114" s="190">
        <v>75.1091</v>
      </c>
      <c r="AP114" s="190">
        <v>0.3204</v>
      </c>
      <c r="AQ114" s="190">
        <v>0.6408</v>
      </c>
      <c r="AR114" s="190">
        <v>53.0277</v>
      </c>
      <c r="AS114" s="190">
        <v>0.2633</v>
      </c>
      <c r="AT114" s="190">
        <v>0.5267</v>
      </c>
      <c r="AU114" s="190">
        <v>50.614</v>
      </c>
      <c r="AV114" s="190">
        <v>0.4477</v>
      </c>
      <c r="AW114" s="190">
        <v>0.8955</v>
      </c>
      <c r="AX114" s="190">
        <v>1.7909</v>
      </c>
      <c r="AY114" s="190">
        <v>0.3546</v>
      </c>
      <c r="AZ114" s="190">
        <v>0.7092</v>
      </c>
      <c r="BA114" s="190">
        <v>0.2984</v>
      </c>
      <c r="BB114" s="190">
        <v>0.5968</v>
      </c>
      <c r="BC114" s="191">
        <v>51.0146</v>
      </c>
    </row>
    <row r="115" ht="15.75" customHeight="1">
      <c r="D115" s="18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62"/>
      <c r="AC115" s="62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187"/>
    </row>
    <row r="116" ht="15.75" customHeight="1">
      <c r="A116" s="59" t="s">
        <v>188</v>
      </c>
      <c r="D116" s="186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192"/>
    </row>
    <row r="117" ht="15.75" customHeight="1">
      <c r="A117" s="59" t="s">
        <v>189</v>
      </c>
      <c r="D117" s="186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192"/>
    </row>
    <row r="118" ht="15.75" customHeight="1">
      <c r="A118" s="59" t="s">
        <v>190</v>
      </c>
      <c r="D118" s="186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</row>
  </sheetData>
  <mergeCells count="6">
    <mergeCell ref="K1:P1"/>
    <mergeCell ref="Q1:X1"/>
    <mergeCell ref="Y1:AH1"/>
    <mergeCell ref="AM1:AR1"/>
    <mergeCell ref="AS1:AX1"/>
    <mergeCell ref="AY1:BC1"/>
  </mergeCells>
  <conditionalFormatting sqref="E3:E12">
    <cfRule type="expression" dxfId="4" priority="1">
      <formula>"&lt;e114"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0.14"/>
    <col customWidth="1" min="3" max="3" width="11.29"/>
    <col customWidth="1" min="4" max="4" width="11.14"/>
    <col customWidth="1" min="5" max="5" width="11.57"/>
    <col customWidth="1" min="6" max="6" width="9.57"/>
    <col customWidth="1" min="7" max="7" width="10.14"/>
    <col customWidth="1" min="8" max="9" width="9.14"/>
    <col customWidth="1" min="10" max="10" width="10.29"/>
    <col customWidth="1" min="11" max="11" width="13.86"/>
    <col customWidth="1" min="12" max="12" width="11.14"/>
    <col customWidth="1" min="13" max="13" width="12.43"/>
    <col customWidth="1" min="14" max="14" width="9.57"/>
    <col customWidth="1" min="15" max="15" width="8.57"/>
    <col customWidth="1" min="16" max="16" width="10.0"/>
  </cols>
  <sheetData>
    <row r="1" ht="15.75" customHeight="1">
      <c r="A1" s="193" t="s">
        <v>229</v>
      </c>
      <c r="B1" s="193" t="s">
        <v>213</v>
      </c>
      <c r="C1" s="193" t="s">
        <v>230</v>
      </c>
      <c r="D1" s="193" t="s">
        <v>214</v>
      </c>
      <c r="E1" s="193" t="s">
        <v>231</v>
      </c>
      <c r="F1" s="193" t="s">
        <v>232</v>
      </c>
      <c r="G1" s="193" t="s">
        <v>233</v>
      </c>
      <c r="H1" s="194" t="s">
        <v>234</v>
      </c>
      <c r="I1" s="193" t="s">
        <v>235</v>
      </c>
      <c r="J1" s="194" t="s">
        <v>236</v>
      </c>
      <c r="K1" s="193" t="s">
        <v>237</v>
      </c>
      <c r="L1" s="193" t="s">
        <v>217</v>
      </c>
      <c r="M1" s="193" t="s">
        <v>238</v>
      </c>
      <c r="N1" s="193" t="s">
        <v>53</v>
      </c>
      <c r="O1" s="193" t="s">
        <v>55</v>
      </c>
      <c r="P1" s="193" t="s">
        <v>57</v>
      </c>
    </row>
    <row r="2" ht="15.75" customHeight="1">
      <c r="A2" s="195">
        <f>MIN('Full data 2021'!V3:V112)</f>
        <v>0.0001562935411</v>
      </c>
      <c r="B2" s="196">
        <f>MAX('Full data 2021'!R3:R112)</f>
        <v>2.0646491</v>
      </c>
      <c r="C2" s="195">
        <f>MIN('Full data 2021'!Z3:Z112)</f>
        <v>0.3213334691</v>
      </c>
      <c r="D2" s="196">
        <f>MAX('Full data 2021'!S3:S112)</f>
        <v>68.95926585</v>
      </c>
      <c r="E2" s="196">
        <f>MAX('Full data 2021'!AD3:AD112)</f>
        <v>145.46</v>
      </c>
      <c r="F2" s="197">
        <f>MAX('Full data 2021'!AG3:AG112)</f>
        <v>230.221</v>
      </c>
      <c r="G2" s="197">
        <f>MAX('Full data 2021'!AI3:AI112)</f>
        <v>0.9943263989</v>
      </c>
      <c r="H2" s="197">
        <f>MAX('Full data 2021'!AK3:AK112)</f>
        <v>1</v>
      </c>
      <c r="I2" s="197">
        <f>MAX('Full data 2021'!AM3:AM112)</f>
        <v>1</v>
      </c>
      <c r="J2" s="197">
        <f>MAX('Full data 2021'!AO3:AO112)</f>
        <v>1</v>
      </c>
      <c r="K2" s="198">
        <f>MAX('Full data 2021'!AR3:AR112)</f>
        <v>100</v>
      </c>
      <c r="L2" s="198">
        <f>MAX('Full data 2021'!AU3:AU112)</f>
        <v>82.75</v>
      </c>
      <c r="M2" s="198">
        <f>MAX('Full data 2021'!AX3:AX112)</f>
        <v>96.1</v>
      </c>
      <c r="N2" s="199">
        <f>MAX('Full data 2021'!BA3:BA112)</f>
        <v>2</v>
      </c>
      <c r="O2" s="197">
        <f>MAX('Full data 2021'!BC3:BC112)</f>
        <v>1</v>
      </c>
      <c r="P2" s="197">
        <f>MAX('Full data 2021'!BF3:BF112)</f>
        <v>85.479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20.43"/>
    <col customWidth="1" min="2" max="2" width="13.29"/>
    <col customWidth="1" min="3" max="3" width="31.14"/>
    <col customWidth="1" min="4" max="4" width="13.43"/>
    <col customWidth="1" min="5" max="24" width="13.29"/>
  </cols>
  <sheetData>
    <row r="1" ht="12.75" customHeight="1">
      <c r="A1" s="200" t="s">
        <v>6</v>
      </c>
      <c r="B1" s="200" t="s">
        <v>239</v>
      </c>
      <c r="C1" s="200" t="s">
        <v>240</v>
      </c>
      <c r="D1" s="200" t="s">
        <v>7</v>
      </c>
      <c r="E1" s="201" t="s">
        <v>241</v>
      </c>
      <c r="F1" s="202" t="s">
        <v>1</v>
      </c>
      <c r="G1" s="202" t="s">
        <v>2</v>
      </c>
      <c r="H1" s="202" t="s">
        <v>242</v>
      </c>
      <c r="I1" s="202" t="s">
        <v>243</v>
      </c>
      <c r="J1" s="202" t="s">
        <v>244</v>
      </c>
      <c r="K1" s="203" t="s">
        <v>245</v>
      </c>
      <c r="L1" s="203" t="s">
        <v>246</v>
      </c>
      <c r="M1" s="203" t="s">
        <v>30</v>
      </c>
      <c r="N1" s="203" t="s">
        <v>33</v>
      </c>
      <c r="O1" s="203" t="s">
        <v>233</v>
      </c>
      <c r="P1" s="203" t="s">
        <v>234</v>
      </c>
      <c r="Q1" s="203" t="s">
        <v>247</v>
      </c>
      <c r="R1" s="203" t="s">
        <v>248</v>
      </c>
      <c r="S1" s="203" t="s">
        <v>44</v>
      </c>
      <c r="T1" s="203" t="s">
        <v>217</v>
      </c>
      <c r="U1" s="203" t="s">
        <v>249</v>
      </c>
      <c r="V1" s="203" t="s">
        <v>53</v>
      </c>
      <c r="W1" s="203" t="s">
        <v>250</v>
      </c>
      <c r="X1" s="203" t="s">
        <v>251</v>
      </c>
    </row>
    <row r="2" ht="30.0" customHeight="1">
      <c r="A2" s="204" t="s">
        <v>59</v>
      </c>
      <c r="B2" s="204" t="s">
        <v>252</v>
      </c>
      <c r="C2" s="204" t="s">
        <v>60</v>
      </c>
      <c r="D2" s="204" t="s">
        <v>220</v>
      </c>
      <c r="E2" s="205">
        <v>1.0</v>
      </c>
      <c r="F2" s="206">
        <v>1.0</v>
      </c>
      <c r="G2" s="207">
        <v>9.0</v>
      </c>
      <c r="H2" s="206">
        <v>1.0</v>
      </c>
      <c r="I2" s="206">
        <v>12.0</v>
      </c>
      <c r="J2" s="206">
        <v>6.0</v>
      </c>
      <c r="K2" s="208">
        <v>1.0</v>
      </c>
      <c r="L2" s="209">
        <v>23.0</v>
      </c>
      <c r="M2" s="210">
        <v>13.0</v>
      </c>
      <c r="N2" s="211">
        <v>5.0</v>
      </c>
      <c r="O2" s="212">
        <v>70.0</v>
      </c>
      <c r="P2" s="213">
        <v>40.0</v>
      </c>
      <c r="Q2" s="208">
        <v>23.0</v>
      </c>
      <c r="R2" s="208">
        <v>36.0</v>
      </c>
      <c r="S2" s="213">
        <v>5.0</v>
      </c>
      <c r="T2" s="213">
        <v>2.0</v>
      </c>
      <c r="U2" s="213">
        <v>12.0</v>
      </c>
      <c r="V2" s="213" t="s">
        <v>253</v>
      </c>
      <c r="W2" s="213">
        <v>3.0</v>
      </c>
      <c r="X2" s="213">
        <v>8.0</v>
      </c>
    </row>
    <row r="3" ht="30.0" customHeight="1">
      <c r="A3" s="204" t="s">
        <v>61</v>
      </c>
      <c r="B3" s="204" t="s">
        <v>254</v>
      </c>
      <c r="C3" s="204" t="s">
        <v>62</v>
      </c>
      <c r="D3" s="204" t="s">
        <v>222</v>
      </c>
      <c r="E3" s="205">
        <v>2.0</v>
      </c>
      <c r="F3" s="206">
        <v>10.0</v>
      </c>
      <c r="G3" s="207">
        <v>1.0</v>
      </c>
      <c r="H3" s="206">
        <v>11.0</v>
      </c>
      <c r="I3" s="206">
        <v>32.0</v>
      </c>
      <c r="J3" s="206">
        <v>2.0</v>
      </c>
      <c r="K3" s="208">
        <v>5.0</v>
      </c>
      <c r="L3" s="209">
        <v>10.0</v>
      </c>
      <c r="M3" s="210">
        <v>2.0</v>
      </c>
      <c r="N3" s="211">
        <v>6.0</v>
      </c>
      <c r="O3" s="212">
        <v>13.0</v>
      </c>
      <c r="P3" s="213">
        <v>70.0</v>
      </c>
      <c r="Q3" s="208">
        <v>1.0</v>
      </c>
      <c r="R3" s="208">
        <v>1.0</v>
      </c>
      <c r="S3" s="213">
        <v>9.0</v>
      </c>
      <c r="T3" s="213">
        <v>14.0</v>
      </c>
      <c r="U3" s="213">
        <v>33.0</v>
      </c>
      <c r="V3" s="213" t="s">
        <v>253</v>
      </c>
      <c r="W3" s="213">
        <v>1.0</v>
      </c>
      <c r="X3" s="213">
        <v>7.0</v>
      </c>
    </row>
    <row r="4" ht="30.0" customHeight="1">
      <c r="A4" s="204" t="s">
        <v>63</v>
      </c>
      <c r="B4" s="204" t="s">
        <v>255</v>
      </c>
      <c r="C4" s="204" t="s">
        <v>60</v>
      </c>
      <c r="D4" s="204" t="s">
        <v>220</v>
      </c>
      <c r="E4" s="205">
        <v>3.0</v>
      </c>
      <c r="F4" s="206">
        <v>4.0</v>
      </c>
      <c r="G4" s="207">
        <v>27.0</v>
      </c>
      <c r="H4" s="206">
        <v>7.0</v>
      </c>
      <c r="I4" s="206">
        <v>7.0</v>
      </c>
      <c r="J4" s="206">
        <v>4.0</v>
      </c>
      <c r="K4" s="208">
        <v>18.0</v>
      </c>
      <c r="L4" s="209">
        <v>2.0</v>
      </c>
      <c r="M4" s="210">
        <v>21.0</v>
      </c>
      <c r="N4" s="211">
        <v>28.0</v>
      </c>
      <c r="O4" s="212">
        <v>10.0</v>
      </c>
      <c r="P4" s="213">
        <v>46.0</v>
      </c>
      <c r="Q4" s="208">
        <v>26.0</v>
      </c>
      <c r="R4" s="208">
        <v>79.0</v>
      </c>
      <c r="S4" s="213">
        <v>15.0</v>
      </c>
      <c r="T4" s="213">
        <v>6.0</v>
      </c>
      <c r="U4" s="213">
        <v>7.0</v>
      </c>
      <c r="V4" s="213" t="s">
        <v>253</v>
      </c>
      <c r="W4" s="213">
        <v>3.0</v>
      </c>
      <c r="X4" s="213">
        <v>3.0</v>
      </c>
    </row>
    <row r="5" ht="30.0" customHeight="1">
      <c r="A5" s="204" t="s">
        <v>64</v>
      </c>
      <c r="B5" s="204" t="s">
        <v>256</v>
      </c>
      <c r="C5" s="204" t="s">
        <v>65</v>
      </c>
      <c r="D5" s="204" t="s">
        <v>222</v>
      </c>
      <c r="E5" s="205">
        <v>4.0</v>
      </c>
      <c r="F5" s="206">
        <v>2.0</v>
      </c>
      <c r="G5" s="207">
        <v>11.0</v>
      </c>
      <c r="H5" s="206">
        <v>29.0</v>
      </c>
      <c r="I5" s="206">
        <v>28.0</v>
      </c>
      <c r="J5" s="206">
        <v>29.0</v>
      </c>
      <c r="K5" s="208">
        <v>3.0</v>
      </c>
      <c r="L5" s="209">
        <v>1.0</v>
      </c>
      <c r="M5" s="210">
        <v>67.0</v>
      </c>
      <c r="N5" s="211">
        <v>24.0</v>
      </c>
      <c r="O5" s="212">
        <v>14.0</v>
      </c>
      <c r="P5" s="213">
        <v>17.0</v>
      </c>
      <c r="Q5" s="208">
        <v>1.0</v>
      </c>
      <c r="R5" s="208">
        <v>20.0</v>
      </c>
      <c r="S5" s="213">
        <v>50.0</v>
      </c>
      <c r="T5" s="213">
        <v>22.0</v>
      </c>
      <c r="U5" s="213">
        <v>28.0</v>
      </c>
      <c r="V5" s="213" t="s">
        <v>253</v>
      </c>
      <c r="W5" s="213">
        <v>52.0</v>
      </c>
      <c r="X5" s="213">
        <v>20.0</v>
      </c>
    </row>
    <row r="6" ht="30.0" customHeight="1">
      <c r="A6" s="214" t="s">
        <v>66</v>
      </c>
      <c r="B6" s="214" t="s">
        <v>257</v>
      </c>
      <c r="C6" s="214" t="s">
        <v>67</v>
      </c>
      <c r="D6" s="215" t="s">
        <v>224</v>
      </c>
      <c r="E6" s="216">
        <v>5.0</v>
      </c>
      <c r="F6" s="217">
        <v>21.0</v>
      </c>
      <c r="G6" s="218">
        <v>5.0</v>
      </c>
      <c r="H6" s="217">
        <v>5.0</v>
      </c>
      <c r="I6" s="217">
        <v>16.0</v>
      </c>
      <c r="J6" s="217">
        <v>1.0</v>
      </c>
      <c r="K6" s="219">
        <v>41.0</v>
      </c>
      <c r="L6" s="220">
        <v>20.0</v>
      </c>
      <c r="M6" s="221">
        <v>19.0</v>
      </c>
      <c r="N6" s="211">
        <v>9.0</v>
      </c>
      <c r="O6" s="222">
        <v>6.0</v>
      </c>
      <c r="P6" s="214">
        <v>1.0</v>
      </c>
      <c r="Q6" s="219">
        <v>16.0</v>
      </c>
      <c r="R6" s="219">
        <v>47.0</v>
      </c>
      <c r="S6" s="214">
        <v>11.0</v>
      </c>
      <c r="T6" s="214">
        <v>8.0</v>
      </c>
      <c r="U6" s="214">
        <v>16.0</v>
      </c>
      <c r="V6" s="223" t="s">
        <v>253</v>
      </c>
      <c r="W6" s="214">
        <v>7.0</v>
      </c>
      <c r="X6" s="214">
        <v>1.0</v>
      </c>
    </row>
    <row r="7" ht="30.0" customHeight="1">
      <c r="A7" s="214" t="s">
        <v>68</v>
      </c>
      <c r="B7" s="214" t="s">
        <v>258</v>
      </c>
      <c r="C7" s="214" t="s">
        <v>69</v>
      </c>
      <c r="D7" s="215" t="s">
        <v>222</v>
      </c>
      <c r="E7" s="216">
        <v>6.0</v>
      </c>
      <c r="F7" s="217">
        <v>15.0</v>
      </c>
      <c r="G7" s="218">
        <v>13.0</v>
      </c>
      <c r="H7" s="217">
        <v>12.0</v>
      </c>
      <c r="I7" s="217">
        <v>14.0</v>
      </c>
      <c r="J7" s="217">
        <v>5.0</v>
      </c>
      <c r="K7" s="219">
        <v>15.0</v>
      </c>
      <c r="L7" s="220">
        <v>15.0</v>
      </c>
      <c r="M7" s="221">
        <v>17.0</v>
      </c>
      <c r="N7" s="211">
        <v>1.0</v>
      </c>
      <c r="O7" s="222">
        <v>27.0</v>
      </c>
      <c r="P7" s="214">
        <v>60.0</v>
      </c>
      <c r="Q7" s="219">
        <v>45.0</v>
      </c>
      <c r="R7" s="219">
        <v>100.0</v>
      </c>
      <c r="S7" s="214">
        <v>33.0</v>
      </c>
      <c r="T7" s="214">
        <v>3.0</v>
      </c>
      <c r="U7" s="214">
        <v>14.0</v>
      </c>
      <c r="V7" s="223" t="s">
        <v>253</v>
      </c>
      <c r="W7" s="214">
        <v>5.0</v>
      </c>
      <c r="X7" s="214">
        <v>6.0</v>
      </c>
    </row>
    <row r="8" ht="30.0" customHeight="1">
      <c r="A8" s="204" t="s">
        <v>70</v>
      </c>
      <c r="B8" s="204" t="s">
        <v>259</v>
      </c>
      <c r="C8" s="204" t="s">
        <v>71</v>
      </c>
      <c r="D8" s="204" t="s">
        <v>220</v>
      </c>
      <c r="E8" s="205">
        <v>7.0</v>
      </c>
      <c r="F8" s="206">
        <v>9.0</v>
      </c>
      <c r="G8" s="207">
        <v>13.0</v>
      </c>
      <c r="H8" s="206">
        <v>15.0</v>
      </c>
      <c r="I8" s="206">
        <v>9.0</v>
      </c>
      <c r="J8" s="206">
        <v>14.0</v>
      </c>
      <c r="K8" s="208">
        <v>7.0</v>
      </c>
      <c r="L8" s="209">
        <v>9.0</v>
      </c>
      <c r="M8" s="210">
        <v>25.0</v>
      </c>
      <c r="N8" s="211">
        <v>7.0</v>
      </c>
      <c r="O8" s="212">
        <v>34.0</v>
      </c>
      <c r="P8" s="213">
        <v>34.0</v>
      </c>
      <c r="Q8" s="208">
        <v>29.0</v>
      </c>
      <c r="R8" s="208">
        <v>42.0</v>
      </c>
      <c r="S8" s="213">
        <v>22.0</v>
      </c>
      <c r="T8" s="213">
        <v>17.0</v>
      </c>
      <c r="U8" s="213">
        <v>9.0</v>
      </c>
      <c r="V8" s="213" t="s">
        <v>253</v>
      </c>
      <c r="W8" s="213">
        <v>18.0</v>
      </c>
      <c r="X8" s="213">
        <v>11.0</v>
      </c>
    </row>
    <row r="9" ht="30.0" customHeight="1">
      <c r="A9" s="214" t="s">
        <v>72</v>
      </c>
      <c r="B9" s="214" t="s">
        <v>260</v>
      </c>
      <c r="C9" s="214" t="s">
        <v>71</v>
      </c>
      <c r="D9" s="215" t="s">
        <v>220</v>
      </c>
      <c r="E9" s="216">
        <v>8.0</v>
      </c>
      <c r="F9" s="217">
        <v>12.0</v>
      </c>
      <c r="G9" s="218">
        <v>4.0</v>
      </c>
      <c r="H9" s="217">
        <v>6.0</v>
      </c>
      <c r="I9" s="217">
        <v>19.0</v>
      </c>
      <c r="J9" s="217">
        <v>21.0</v>
      </c>
      <c r="K9" s="219">
        <v>37.0</v>
      </c>
      <c r="L9" s="220">
        <v>11.0</v>
      </c>
      <c r="M9" s="221">
        <v>11.0</v>
      </c>
      <c r="N9" s="211">
        <v>4.0</v>
      </c>
      <c r="O9" s="222">
        <v>1.0</v>
      </c>
      <c r="P9" s="214">
        <v>54.0</v>
      </c>
      <c r="Q9" s="219">
        <v>15.0</v>
      </c>
      <c r="R9" s="219">
        <v>96.0</v>
      </c>
      <c r="S9" s="214">
        <v>17.0</v>
      </c>
      <c r="T9" s="214">
        <v>5.0</v>
      </c>
      <c r="U9" s="214">
        <v>19.0</v>
      </c>
      <c r="V9" s="223" t="s">
        <v>253</v>
      </c>
      <c r="W9" s="214">
        <v>35.0</v>
      </c>
      <c r="X9" s="214">
        <v>18.0</v>
      </c>
    </row>
    <row r="10" ht="30.0" customHeight="1">
      <c r="A10" s="204" t="s">
        <v>73</v>
      </c>
      <c r="B10" s="204" t="s">
        <v>261</v>
      </c>
      <c r="C10" s="204" t="s">
        <v>71</v>
      </c>
      <c r="D10" s="204" t="s">
        <v>220</v>
      </c>
      <c r="E10" s="205">
        <v>9.0</v>
      </c>
      <c r="F10" s="206">
        <v>8.0</v>
      </c>
      <c r="G10" s="207">
        <v>25.0</v>
      </c>
      <c r="H10" s="206">
        <v>8.0</v>
      </c>
      <c r="I10" s="206">
        <v>14.0</v>
      </c>
      <c r="J10" s="206">
        <v>20.0</v>
      </c>
      <c r="K10" s="208">
        <v>23.0</v>
      </c>
      <c r="L10" s="209">
        <v>6.0</v>
      </c>
      <c r="M10" s="210">
        <v>29.0</v>
      </c>
      <c r="N10" s="211">
        <v>27.0</v>
      </c>
      <c r="O10" s="212">
        <v>3.0</v>
      </c>
      <c r="P10" s="213">
        <v>59.0</v>
      </c>
      <c r="Q10" s="208">
        <v>24.0</v>
      </c>
      <c r="R10" s="208">
        <v>82.0</v>
      </c>
      <c r="S10" s="213">
        <v>9.0</v>
      </c>
      <c r="T10" s="213">
        <v>9.0</v>
      </c>
      <c r="U10" s="213">
        <v>14.0</v>
      </c>
      <c r="V10" s="213" t="s">
        <v>253</v>
      </c>
      <c r="W10" s="213">
        <v>56.0</v>
      </c>
      <c r="X10" s="213">
        <v>4.0</v>
      </c>
    </row>
    <row r="11" ht="30.0" customHeight="1">
      <c r="A11" s="214" t="s">
        <v>74</v>
      </c>
      <c r="B11" s="214" t="s">
        <v>262</v>
      </c>
      <c r="C11" s="214" t="s">
        <v>60</v>
      </c>
      <c r="D11" s="215" t="s">
        <v>220</v>
      </c>
      <c r="E11" s="216">
        <v>10.0</v>
      </c>
      <c r="F11" s="217">
        <v>19.0</v>
      </c>
      <c r="G11" s="218">
        <v>26.0</v>
      </c>
      <c r="H11" s="217">
        <v>10.0</v>
      </c>
      <c r="I11" s="217">
        <v>17.0</v>
      </c>
      <c r="J11" s="217">
        <v>3.0</v>
      </c>
      <c r="K11" s="219">
        <v>10.0</v>
      </c>
      <c r="L11" s="220">
        <v>19.0</v>
      </c>
      <c r="M11" s="221">
        <v>32.0</v>
      </c>
      <c r="N11" s="211">
        <v>38.0</v>
      </c>
      <c r="O11" s="222">
        <v>68.0</v>
      </c>
      <c r="P11" s="214">
        <v>10.0</v>
      </c>
      <c r="Q11" s="219">
        <v>1.0</v>
      </c>
      <c r="R11" s="219">
        <v>70.0</v>
      </c>
      <c r="S11" s="214">
        <v>13.0</v>
      </c>
      <c r="T11" s="214">
        <v>10.0</v>
      </c>
      <c r="U11" s="214">
        <v>17.0</v>
      </c>
      <c r="V11" s="223" t="s">
        <v>253</v>
      </c>
      <c r="W11" s="214">
        <v>6.0</v>
      </c>
      <c r="X11" s="214">
        <v>2.0</v>
      </c>
    </row>
    <row r="12" ht="30.0" customHeight="1">
      <c r="A12" s="204" t="s">
        <v>75</v>
      </c>
      <c r="B12" s="204" t="s">
        <v>263</v>
      </c>
      <c r="C12" s="204" t="s">
        <v>71</v>
      </c>
      <c r="D12" s="204" t="s">
        <v>220</v>
      </c>
      <c r="E12" s="205">
        <v>11.0</v>
      </c>
      <c r="F12" s="206">
        <v>25.0</v>
      </c>
      <c r="G12" s="207">
        <v>23.0</v>
      </c>
      <c r="H12" s="206">
        <v>4.0</v>
      </c>
      <c r="I12" s="206">
        <v>12.0</v>
      </c>
      <c r="J12" s="206">
        <v>10.0</v>
      </c>
      <c r="K12" s="208">
        <v>36.0</v>
      </c>
      <c r="L12" s="209">
        <v>21.0</v>
      </c>
      <c r="M12" s="210">
        <v>8.0</v>
      </c>
      <c r="N12" s="211">
        <v>20.0</v>
      </c>
      <c r="O12" s="212">
        <v>49.0</v>
      </c>
      <c r="P12" s="213">
        <v>20.0</v>
      </c>
      <c r="Q12" s="208">
        <v>50.0</v>
      </c>
      <c r="R12" s="208">
        <v>74.0</v>
      </c>
      <c r="S12" s="213">
        <v>11.0</v>
      </c>
      <c r="T12" s="213">
        <v>4.0</v>
      </c>
      <c r="U12" s="213">
        <v>12.0</v>
      </c>
      <c r="V12" s="213" t="s">
        <v>253</v>
      </c>
      <c r="W12" s="213">
        <v>12.0</v>
      </c>
      <c r="X12" s="213">
        <v>9.0</v>
      </c>
    </row>
    <row r="13" ht="30.0" customHeight="1">
      <c r="A13" s="204" t="s">
        <v>76</v>
      </c>
      <c r="B13" s="204" t="s">
        <v>264</v>
      </c>
      <c r="C13" s="204" t="s">
        <v>62</v>
      </c>
      <c r="D13" s="204" t="s">
        <v>222</v>
      </c>
      <c r="E13" s="205">
        <v>12.0</v>
      </c>
      <c r="F13" s="206">
        <v>6.0</v>
      </c>
      <c r="G13" s="207">
        <v>31.0</v>
      </c>
      <c r="H13" s="206">
        <v>13.0</v>
      </c>
      <c r="I13" s="206">
        <v>32.0</v>
      </c>
      <c r="J13" s="206">
        <v>11.0</v>
      </c>
      <c r="K13" s="208">
        <v>46.0</v>
      </c>
      <c r="L13" s="209">
        <v>4.0</v>
      </c>
      <c r="M13" s="210">
        <v>43.0</v>
      </c>
      <c r="N13" s="211">
        <v>18.0</v>
      </c>
      <c r="O13" s="212">
        <v>96.0</v>
      </c>
      <c r="P13" s="213">
        <v>71.0</v>
      </c>
      <c r="Q13" s="208">
        <v>39.0</v>
      </c>
      <c r="R13" s="208">
        <v>22.0</v>
      </c>
      <c r="S13" s="213">
        <v>14.0</v>
      </c>
      <c r="T13" s="213">
        <v>15.0</v>
      </c>
      <c r="U13" s="213">
        <v>33.0</v>
      </c>
      <c r="V13" s="213" t="s">
        <v>253</v>
      </c>
      <c r="W13" s="213">
        <v>12.0</v>
      </c>
      <c r="X13" s="213">
        <v>13.0</v>
      </c>
    </row>
    <row r="14" ht="30.0" customHeight="1">
      <c r="A14" s="214" t="s">
        <v>77</v>
      </c>
      <c r="B14" s="214" t="s">
        <v>265</v>
      </c>
      <c r="C14" s="214" t="s">
        <v>60</v>
      </c>
      <c r="D14" s="215" t="s">
        <v>220</v>
      </c>
      <c r="E14" s="216">
        <v>13.0</v>
      </c>
      <c r="F14" s="217">
        <v>16.0</v>
      </c>
      <c r="G14" s="218">
        <v>17.0</v>
      </c>
      <c r="H14" s="217">
        <v>2.0</v>
      </c>
      <c r="I14" s="217">
        <v>39.0</v>
      </c>
      <c r="J14" s="217">
        <v>7.0</v>
      </c>
      <c r="K14" s="219">
        <v>14.0</v>
      </c>
      <c r="L14" s="220">
        <v>17.0</v>
      </c>
      <c r="M14" s="221">
        <v>16.0</v>
      </c>
      <c r="N14" s="211">
        <v>11.0</v>
      </c>
      <c r="O14" s="222">
        <v>39.0</v>
      </c>
      <c r="P14" s="214">
        <v>32.0</v>
      </c>
      <c r="Q14" s="219">
        <v>21.0</v>
      </c>
      <c r="R14" s="219">
        <v>98.0</v>
      </c>
      <c r="S14" s="214">
        <v>8.0</v>
      </c>
      <c r="T14" s="214">
        <v>1.0</v>
      </c>
      <c r="U14" s="214">
        <v>41.0</v>
      </c>
      <c r="V14" s="223" t="s">
        <v>253</v>
      </c>
      <c r="W14" s="214">
        <v>15.0</v>
      </c>
      <c r="X14" s="214">
        <v>5.0</v>
      </c>
    </row>
    <row r="15" ht="30.0" customHeight="1">
      <c r="A15" s="204" t="s">
        <v>78</v>
      </c>
      <c r="B15" s="204" t="s">
        <v>266</v>
      </c>
      <c r="C15" s="204" t="s">
        <v>60</v>
      </c>
      <c r="D15" s="204" t="s">
        <v>220</v>
      </c>
      <c r="E15" s="205">
        <v>14.0</v>
      </c>
      <c r="F15" s="206">
        <v>45.0</v>
      </c>
      <c r="G15" s="207">
        <v>8.0</v>
      </c>
      <c r="H15" s="206">
        <v>3.0</v>
      </c>
      <c r="I15" s="206">
        <v>32.0</v>
      </c>
      <c r="J15" s="206">
        <v>12.0</v>
      </c>
      <c r="K15" s="208">
        <v>55.0</v>
      </c>
      <c r="L15" s="209">
        <v>43.0</v>
      </c>
      <c r="M15" s="210">
        <v>6.0</v>
      </c>
      <c r="N15" s="211">
        <v>14.0</v>
      </c>
      <c r="O15" s="212">
        <v>29.0</v>
      </c>
      <c r="P15" s="213">
        <v>15.0</v>
      </c>
      <c r="Q15" s="208">
        <v>17.0</v>
      </c>
      <c r="R15" s="208">
        <v>95.0</v>
      </c>
      <c r="S15" s="213">
        <v>3.0</v>
      </c>
      <c r="T15" s="213">
        <v>7.0</v>
      </c>
      <c r="U15" s="213">
        <v>33.0</v>
      </c>
      <c r="V15" s="213" t="s">
        <v>253</v>
      </c>
      <c r="W15" s="213">
        <v>19.0</v>
      </c>
      <c r="X15" s="213">
        <v>10.0</v>
      </c>
    </row>
    <row r="16" ht="30.0" customHeight="1">
      <c r="A16" s="204" t="s">
        <v>79</v>
      </c>
      <c r="B16" s="204" t="s">
        <v>267</v>
      </c>
      <c r="C16" s="204" t="s">
        <v>71</v>
      </c>
      <c r="D16" s="204" t="s">
        <v>220</v>
      </c>
      <c r="E16" s="205">
        <v>15.0</v>
      </c>
      <c r="F16" s="206">
        <v>13.0</v>
      </c>
      <c r="G16" s="207">
        <v>6.0</v>
      </c>
      <c r="H16" s="206">
        <v>9.0</v>
      </c>
      <c r="I16" s="206">
        <v>32.0</v>
      </c>
      <c r="J16" s="206">
        <v>22.0</v>
      </c>
      <c r="K16" s="208">
        <v>47.0</v>
      </c>
      <c r="L16" s="209">
        <v>12.0</v>
      </c>
      <c r="M16" s="210">
        <v>12.0</v>
      </c>
      <c r="N16" s="211">
        <v>16.0</v>
      </c>
      <c r="O16" s="212">
        <v>2.0</v>
      </c>
      <c r="P16" s="213">
        <v>30.0</v>
      </c>
      <c r="Q16" s="208">
        <v>1.0</v>
      </c>
      <c r="R16" s="208">
        <v>61.0</v>
      </c>
      <c r="S16" s="213">
        <v>5.0</v>
      </c>
      <c r="T16" s="213">
        <v>11.0</v>
      </c>
      <c r="U16" s="213">
        <v>33.0</v>
      </c>
      <c r="V16" s="213" t="s">
        <v>253</v>
      </c>
      <c r="W16" s="213">
        <v>46.0</v>
      </c>
      <c r="X16" s="213">
        <v>15.0</v>
      </c>
    </row>
    <row r="17" ht="30.0" customHeight="1">
      <c r="A17" s="204" t="s">
        <v>80</v>
      </c>
      <c r="B17" s="204" t="s">
        <v>268</v>
      </c>
      <c r="C17" s="204" t="s">
        <v>60</v>
      </c>
      <c r="D17" s="204" t="s">
        <v>220</v>
      </c>
      <c r="E17" s="205">
        <v>16.0</v>
      </c>
      <c r="F17" s="206">
        <v>5.0</v>
      </c>
      <c r="G17" s="207">
        <v>45.0</v>
      </c>
      <c r="H17" s="206">
        <v>26.0</v>
      </c>
      <c r="I17" s="206">
        <v>4.0</v>
      </c>
      <c r="J17" s="206">
        <v>23.0</v>
      </c>
      <c r="K17" s="208">
        <v>17.0</v>
      </c>
      <c r="L17" s="209">
        <v>3.0</v>
      </c>
      <c r="M17" s="210">
        <v>26.0</v>
      </c>
      <c r="N17" s="211">
        <v>23.0</v>
      </c>
      <c r="O17" s="212">
        <v>62.0</v>
      </c>
      <c r="P17" s="213">
        <v>31.0</v>
      </c>
      <c r="Q17" s="208">
        <v>69.0</v>
      </c>
      <c r="R17" s="208">
        <v>91.0</v>
      </c>
      <c r="S17" s="213">
        <v>25.0</v>
      </c>
      <c r="T17" s="213">
        <v>27.0</v>
      </c>
      <c r="U17" s="213">
        <v>4.0</v>
      </c>
      <c r="V17" s="213" t="s">
        <v>253</v>
      </c>
      <c r="W17" s="213">
        <v>24.0</v>
      </c>
      <c r="X17" s="213">
        <v>26.0</v>
      </c>
    </row>
    <row r="18" ht="30.0" customHeight="1">
      <c r="A18" s="204" t="s">
        <v>81</v>
      </c>
      <c r="B18" s="204" t="s">
        <v>269</v>
      </c>
      <c r="C18" s="204" t="s">
        <v>82</v>
      </c>
      <c r="D18" s="204" t="s">
        <v>223</v>
      </c>
      <c r="E18" s="205">
        <v>17.0</v>
      </c>
      <c r="F18" s="206">
        <v>23.0</v>
      </c>
      <c r="G18" s="207">
        <v>7.0</v>
      </c>
      <c r="H18" s="206">
        <v>22.0</v>
      </c>
      <c r="I18" s="206">
        <v>36.0</v>
      </c>
      <c r="J18" s="206">
        <v>9.0</v>
      </c>
      <c r="K18" s="208">
        <v>6.0</v>
      </c>
      <c r="L18" s="209">
        <v>31.0</v>
      </c>
      <c r="M18" s="210">
        <v>7.0</v>
      </c>
      <c r="N18" s="211">
        <v>50.0</v>
      </c>
      <c r="O18" s="212">
        <v>48.0</v>
      </c>
      <c r="P18" s="213">
        <v>39.0</v>
      </c>
      <c r="Q18" s="208">
        <v>18.0</v>
      </c>
      <c r="R18" s="208">
        <v>14.0</v>
      </c>
      <c r="S18" s="213">
        <v>42.0</v>
      </c>
      <c r="T18" s="213">
        <v>12.0</v>
      </c>
      <c r="U18" s="213">
        <v>37.0</v>
      </c>
      <c r="V18" s="213" t="s">
        <v>253</v>
      </c>
      <c r="W18" s="213">
        <v>7.0</v>
      </c>
      <c r="X18" s="213">
        <v>12.0</v>
      </c>
    </row>
    <row r="19" ht="30.0" customHeight="1">
      <c r="A19" s="214" t="s">
        <v>83</v>
      </c>
      <c r="B19" s="214" t="s">
        <v>270</v>
      </c>
      <c r="C19" s="214" t="s">
        <v>84</v>
      </c>
      <c r="D19" s="215" t="s">
        <v>220</v>
      </c>
      <c r="E19" s="216">
        <v>18.0</v>
      </c>
      <c r="F19" s="217">
        <v>50.0</v>
      </c>
      <c r="G19" s="218">
        <v>21.0</v>
      </c>
      <c r="H19" s="217">
        <v>23.0</v>
      </c>
      <c r="I19" s="217">
        <v>4.0</v>
      </c>
      <c r="J19" s="217">
        <v>19.0</v>
      </c>
      <c r="K19" s="219">
        <v>50.0</v>
      </c>
      <c r="L19" s="220">
        <v>49.0</v>
      </c>
      <c r="M19" s="221">
        <v>40.0</v>
      </c>
      <c r="N19" s="211">
        <v>10.0</v>
      </c>
      <c r="O19" s="222">
        <v>74.0</v>
      </c>
      <c r="P19" s="214">
        <v>36.0</v>
      </c>
      <c r="Q19" s="219">
        <v>27.0</v>
      </c>
      <c r="R19" s="219">
        <v>45.0</v>
      </c>
      <c r="S19" s="214">
        <v>20.0</v>
      </c>
      <c r="T19" s="214">
        <v>23.0</v>
      </c>
      <c r="U19" s="214">
        <v>4.0</v>
      </c>
      <c r="V19" s="223" t="s">
        <v>253</v>
      </c>
      <c r="W19" s="214">
        <v>17.0</v>
      </c>
      <c r="X19" s="214">
        <v>24.0</v>
      </c>
    </row>
    <row r="20" ht="30.0" customHeight="1">
      <c r="A20" s="204" t="s">
        <v>85</v>
      </c>
      <c r="B20" s="204" t="s">
        <v>271</v>
      </c>
      <c r="C20" s="204" t="s">
        <v>60</v>
      </c>
      <c r="D20" s="204" t="s">
        <v>220</v>
      </c>
      <c r="E20" s="205">
        <v>19.0</v>
      </c>
      <c r="F20" s="206">
        <v>44.0</v>
      </c>
      <c r="G20" s="207">
        <v>71.0</v>
      </c>
      <c r="H20" s="206">
        <v>14.0</v>
      </c>
      <c r="I20" s="206">
        <v>3.0</v>
      </c>
      <c r="J20" s="206">
        <v>8.0</v>
      </c>
      <c r="K20" s="208">
        <v>38.0</v>
      </c>
      <c r="L20" s="209">
        <v>44.0</v>
      </c>
      <c r="M20" s="210">
        <v>30.0</v>
      </c>
      <c r="N20" s="211">
        <v>40.0</v>
      </c>
      <c r="O20" s="212">
        <v>77.0</v>
      </c>
      <c r="P20" s="213">
        <v>86.0</v>
      </c>
      <c r="Q20" s="208">
        <v>62.0</v>
      </c>
      <c r="R20" s="208">
        <v>97.0</v>
      </c>
      <c r="S20" s="213">
        <v>4.0</v>
      </c>
      <c r="T20" s="213">
        <v>21.0</v>
      </c>
      <c r="U20" s="213">
        <v>3.0</v>
      </c>
      <c r="V20" s="213" t="s">
        <v>253</v>
      </c>
      <c r="W20" s="213">
        <v>2.0</v>
      </c>
      <c r="X20" s="213">
        <v>17.0</v>
      </c>
    </row>
    <row r="21" ht="30.0" customHeight="1">
      <c r="A21" s="204" t="s">
        <v>86</v>
      </c>
      <c r="B21" s="204" t="s">
        <v>272</v>
      </c>
      <c r="C21" s="204" t="s">
        <v>67</v>
      </c>
      <c r="D21" s="204" t="s">
        <v>224</v>
      </c>
      <c r="E21" s="205">
        <v>20.0</v>
      </c>
      <c r="F21" s="206">
        <v>32.0</v>
      </c>
      <c r="G21" s="207">
        <v>24.0</v>
      </c>
      <c r="H21" s="206">
        <v>16.0</v>
      </c>
      <c r="I21" s="206">
        <v>27.0</v>
      </c>
      <c r="J21" s="206">
        <v>18.0</v>
      </c>
      <c r="K21" s="208">
        <v>42.0</v>
      </c>
      <c r="L21" s="209">
        <v>29.0</v>
      </c>
      <c r="M21" s="210">
        <v>9.0</v>
      </c>
      <c r="N21" s="211">
        <v>13.0</v>
      </c>
      <c r="O21" s="212">
        <v>59.0</v>
      </c>
      <c r="P21" s="213">
        <v>11.0</v>
      </c>
      <c r="Q21" s="208">
        <v>74.0</v>
      </c>
      <c r="R21" s="208">
        <v>57.0</v>
      </c>
      <c r="S21" s="213">
        <v>27.0</v>
      </c>
      <c r="T21" s="213">
        <v>13.0</v>
      </c>
      <c r="U21" s="213">
        <v>27.0</v>
      </c>
      <c r="V21" s="213" t="s">
        <v>253</v>
      </c>
      <c r="W21" s="213">
        <v>31.0</v>
      </c>
      <c r="X21" s="213">
        <v>14.0</v>
      </c>
    </row>
    <row r="22" ht="30.0" customHeight="1">
      <c r="A22" s="204" t="s">
        <v>87</v>
      </c>
      <c r="B22" s="204" t="s">
        <v>273</v>
      </c>
      <c r="C22" s="204" t="s">
        <v>71</v>
      </c>
      <c r="D22" s="204" t="s">
        <v>220</v>
      </c>
      <c r="E22" s="205">
        <v>21.0</v>
      </c>
      <c r="F22" s="206">
        <v>30.0</v>
      </c>
      <c r="G22" s="207">
        <v>32.0</v>
      </c>
      <c r="H22" s="206">
        <v>21.0</v>
      </c>
      <c r="I22" s="206">
        <v>25.0</v>
      </c>
      <c r="J22" s="206">
        <v>15.0</v>
      </c>
      <c r="K22" s="208">
        <v>20.0</v>
      </c>
      <c r="L22" s="209">
        <v>30.0</v>
      </c>
      <c r="M22" s="210">
        <v>24.0</v>
      </c>
      <c r="N22" s="211">
        <v>37.0</v>
      </c>
      <c r="O22" s="212">
        <v>31.0</v>
      </c>
      <c r="P22" s="213">
        <v>83.0</v>
      </c>
      <c r="Q22" s="208">
        <v>70.0</v>
      </c>
      <c r="R22" s="208">
        <v>1.0</v>
      </c>
      <c r="S22" s="213">
        <v>35.0</v>
      </c>
      <c r="T22" s="213">
        <v>18.0</v>
      </c>
      <c r="U22" s="213">
        <v>25.0</v>
      </c>
      <c r="V22" s="213" t="s">
        <v>253</v>
      </c>
      <c r="W22" s="213">
        <v>7.0</v>
      </c>
      <c r="X22" s="213">
        <v>22.0</v>
      </c>
    </row>
    <row r="23" ht="30.0" customHeight="1">
      <c r="A23" s="204" t="s">
        <v>88</v>
      </c>
      <c r="B23" s="204" t="s">
        <v>274</v>
      </c>
      <c r="C23" s="204" t="s">
        <v>62</v>
      </c>
      <c r="D23" s="204" t="s">
        <v>222</v>
      </c>
      <c r="E23" s="205">
        <v>22.0</v>
      </c>
      <c r="F23" s="206">
        <v>7.0</v>
      </c>
      <c r="G23" s="207">
        <v>3.0</v>
      </c>
      <c r="H23" s="206">
        <v>55.0</v>
      </c>
      <c r="I23" s="206">
        <v>72.0</v>
      </c>
      <c r="J23" s="206">
        <v>17.0</v>
      </c>
      <c r="K23" s="208">
        <v>44.0</v>
      </c>
      <c r="L23" s="209">
        <v>5.0</v>
      </c>
      <c r="M23" s="210">
        <v>4.0</v>
      </c>
      <c r="N23" s="211">
        <v>12.0</v>
      </c>
      <c r="O23" s="212">
        <v>21.0</v>
      </c>
      <c r="P23" s="213">
        <v>23.0</v>
      </c>
      <c r="Q23" s="208">
        <v>25.0</v>
      </c>
      <c r="R23" s="208">
        <v>55.0</v>
      </c>
      <c r="S23" s="213">
        <v>79.0</v>
      </c>
      <c r="T23" s="213">
        <v>38.0</v>
      </c>
      <c r="U23" s="213">
        <v>78.0</v>
      </c>
      <c r="V23" s="213" t="s">
        <v>253</v>
      </c>
      <c r="W23" s="213">
        <v>12.0</v>
      </c>
      <c r="X23" s="213">
        <v>19.0</v>
      </c>
    </row>
    <row r="24" ht="30.0" customHeight="1">
      <c r="A24" s="204" t="s">
        <v>89</v>
      </c>
      <c r="B24" s="204" t="s">
        <v>275</v>
      </c>
      <c r="C24" s="204" t="s">
        <v>82</v>
      </c>
      <c r="D24" s="204" t="s">
        <v>223</v>
      </c>
      <c r="E24" s="205">
        <v>23.0</v>
      </c>
      <c r="F24" s="206">
        <v>49.0</v>
      </c>
      <c r="G24" s="207">
        <v>22.0</v>
      </c>
      <c r="H24" s="206">
        <v>19.0</v>
      </c>
      <c r="I24" s="206">
        <v>42.0</v>
      </c>
      <c r="J24" s="206">
        <v>16.0</v>
      </c>
      <c r="K24" s="208">
        <v>53.0</v>
      </c>
      <c r="L24" s="209">
        <v>47.0</v>
      </c>
      <c r="M24" s="210">
        <v>14.0</v>
      </c>
      <c r="N24" s="211">
        <v>17.0</v>
      </c>
      <c r="O24" s="212">
        <v>57.0</v>
      </c>
      <c r="P24" s="213">
        <v>33.0</v>
      </c>
      <c r="Q24" s="208">
        <v>32.0</v>
      </c>
      <c r="R24" s="208">
        <v>54.0</v>
      </c>
      <c r="S24" s="213">
        <v>29.0</v>
      </c>
      <c r="T24" s="213">
        <v>16.0</v>
      </c>
      <c r="U24" s="213">
        <v>44.0</v>
      </c>
      <c r="V24" s="213" t="s">
        <v>253</v>
      </c>
      <c r="W24" s="213">
        <v>10.0</v>
      </c>
      <c r="X24" s="213">
        <v>23.0</v>
      </c>
    </row>
    <row r="25" ht="30.0" customHeight="1">
      <c r="A25" s="204" t="s">
        <v>90</v>
      </c>
      <c r="B25" s="204" t="s">
        <v>276</v>
      </c>
      <c r="C25" s="204" t="s">
        <v>60</v>
      </c>
      <c r="D25" s="204" t="s">
        <v>220</v>
      </c>
      <c r="E25" s="205">
        <v>24.0</v>
      </c>
      <c r="F25" s="206">
        <v>24.0</v>
      </c>
      <c r="G25" s="207">
        <v>30.0</v>
      </c>
      <c r="H25" s="206">
        <v>18.0</v>
      </c>
      <c r="I25" s="206">
        <v>30.0</v>
      </c>
      <c r="J25" s="206">
        <v>28.0</v>
      </c>
      <c r="K25" s="208">
        <v>11.0</v>
      </c>
      <c r="L25" s="209">
        <v>26.0</v>
      </c>
      <c r="M25" s="210">
        <v>57.0</v>
      </c>
      <c r="N25" s="211">
        <v>33.0</v>
      </c>
      <c r="O25" s="212">
        <v>75.0</v>
      </c>
      <c r="P25" s="213">
        <v>37.0</v>
      </c>
      <c r="Q25" s="208">
        <v>1.0</v>
      </c>
      <c r="R25" s="208">
        <v>52.0</v>
      </c>
      <c r="S25" s="213">
        <v>23.0</v>
      </c>
      <c r="T25" s="213">
        <v>19.0</v>
      </c>
      <c r="U25" s="213">
        <v>31.0</v>
      </c>
      <c r="V25" s="213" t="s">
        <v>253</v>
      </c>
      <c r="W25" s="213">
        <v>44.0</v>
      </c>
      <c r="X25" s="213">
        <v>21.0</v>
      </c>
    </row>
    <row r="26" ht="30.0" customHeight="1">
      <c r="A26" s="204" t="s">
        <v>91</v>
      </c>
      <c r="B26" s="204" t="s">
        <v>277</v>
      </c>
      <c r="C26" s="204" t="s">
        <v>71</v>
      </c>
      <c r="D26" s="204" t="s">
        <v>220</v>
      </c>
      <c r="E26" s="205">
        <v>25.0</v>
      </c>
      <c r="F26" s="206">
        <v>42.0</v>
      </c>
      <c r="G26" s="207">
        <v>37.0</v>
      </c>
      <c r="H26" s="206">
        <v>17.0</v>
      </c>
      <c r="I26" s="206">
        <v>7.0</v>
      </c>
      <c r="J26" s="206">
        <v>47.0</v>
      </c>
      <c r="K26" s="208">
        <v>60.0</v>
      </c>
      <c r="L26" s="209">
        <v>41.0</v>
      </c>
      <c r="M26" s="210">
        <v>20.0</v>
      </c>
      <c r="N26" s="211">
        <v>30.0</v>
      </c>
      <c r="O26" s="212">
        <v>12.0</v>
      </c>
      <c r="P26" s="213">
        <v>22.0</v>
      </c>
      <c r="Q26" s="208">
        <v>52.0</v>
      </c>
      <c r="R26" s="208">
        <v>90.0</v>
      </c>
      <c r="S26" s="213">
        <v>16.0</v>
      </c>
      <c r="T26" s="213">
        <v>20.0</v>
      </c>
      <c r="U26" s="213">
        <v>7.0</v>
      </c>
      <c r="V26" s="213" t="s">
        <v>253</v>
      </c>
      <c r="W26" s="213">
        <v>73.0</v>
      </c>
      <c r="X26" s="213">
        <v>29.0</v>
      </c>
    </row>
    <row r="27" ht="30.0" customHeight="1">
      <c r="A27" s="204" t="s">
        <v>92</v>
      </c>
      <c r="B27" s="204" t="s">
        <v>278</v>
      </c>
      <c r="C27" s="204" t="s">
        <v>93</v>
      </c>
      <c r="D27" s="204" t="s">
        <v>220</v>
      </c>
      <c r="E27" s="205">
        <v>25.0</v>
      </c>
      <c r="F27" s="206">
        <v>29.0</v>
      </c>
      <c r="G27" s="207">
        <v>36.0</v>
      </c>
      <c r="H27" s="206">
        <v>43.0</v>
      </c>
      <c r="I27" s="206">
        <v>6.0</v>
      </c>
      <c r="J27" s="206">
        <v>26.0</v>
      </c>
      <c r="K27" s="208">
        <v>9.0</v>
      </c>
      <c r="L27" s="209">
        <v>35.0</v>
      </c>
      <c r="M27" s="210">
        <v>46.0</v>
      </c>
      <c r="N27" s="211">
        <v>26.0</v>
      </c>
      <c r="O27" s="212">
        <v>41.0</v>
      </c>
      <c r="P27" s="213">
        <v>41.0</v>
      </c>
      <c r="Q27" s="208">
        <v>31.0</v>
      </c>
      <c r="R27" s="208">
        <v>81.0</v>
      </c>
      <c r="S27" s="213">
        <v>55.0</v>
      </c>
      <c r="T27" s="213">
        <v>31.0</v>
      </c>
      <c r="U27" s="213">
        <v>6.0</v>
      </c>
      <c r="V27" s="213" t="s">
        <v>253</v>
      </c>
      <c r="W27" s="213">
        <v>22.0</v>
      </c>
      <c r="X27" s="213">
        <v>31.0</v>
      </c>
    </row>
    <row r="28" ht="30.0" customHeight="1">
      <c r="A28" s="204" t="s">
        <v>94</v>
      </c>
      <c r="B28" s="204" t="s">
        <v>279</v>
      </c>
      <c r="C28" s="204" t="s">
        <v>84</v>
      </c>
      <c r="D28" s="204" t="s">
        <v>220</v>
      </c>
      <c r="E28" s="205">
        <v>27.0</v>
      </c>
      <c r="F28" s="206">
        <v>41.0</v>
      </c>
      <c r="G28" s="207">
        <v>40.0</v>
      </c>
      <c r="H28" s="206">
        <v>25.0</v>
      </c>
      <c r="I28" s="206">
        <v>19.0</v>
      </c>
      <c r="J28" s="206">
        <v>25.0</v>
      </c>
      <c r="K28" s="208">
        <v>12.0</v>
      </c>
      <c r="L28" s="209">
        <v>46.0</v>
      </c>
      <c r="M28" s="210">
        <v>44.0</v>
      </c>
      <c r="N28" s="211">
        <v>42.0</v>
      </c>
      <c r="O28" s="212">
        <v>85.0</v>
      </c>
      <c r="P28" s="213">
        <v>58.0</v>
      </c>
      <c r="Q28" s="208">
        <v>44.0</v>
      </c>
      <c r="R28" s="208">
        <v>24.0</v>
      </c>
      <c r="S28" s="213">
        <v>20.0</v>
      </c>
      <c r="T28" s="213">
        <v>30.0</v>
      </c>
      <c r="U28" s="213">
        <v>19.0</v>
      </c>
      <c r="V28" s="213" t="s">
        <v>253</v>
      </c>
      <c r="W28" s="213">
        <v>35.0</v>
      </c>
      <c r="X28" s="213">
        <v>25.0</v>
      </c>
    </row>
    <row r="29" ht="30.0" customHeight="1">
      <c r="A29" s="204" t="s">
        <v>95</v>
      </c>
      <c r="B29" s="204" t="s">
        <v>280</v>
      </c>
      <c r="C29" s="204" t="s">
        <v>93</v>
      </c>
      <c r="D29" s="204" t="s">
        <v>220</v>
      </c>
      <c r="E29" s="205">
        <v>28.0</v>
      </c>
      <c r="F29" s="206">
        <v>46.0</v>
      </c>
      <c r="G29" s="207">
        <v>53.0</v>
      </c>
      <c r="H29" s="206">
        <v>27.0</v>
      </c>
      <c r="I29" s="206">
        <v>2.0</v>
      </c>
      <c r="J29" s="206">
        <v>39.0</v>
      </c>
      <c r="K29" s="208">
        <v>72.0</v>
      </c>
      <c r="L29" s="209">
        <v>45.0</v>
      </c>
      <c r="M29" s="210">
        <v>28.0</v>
      </c>
      <c r="N29" s="211">
        <v>44.0</v>
      </c>
      <c r="O29" s="212">
        <v>83.0</v>
      </c>
      <c r="P29" s="213">
        <v>69.0</v>
      </c>
      <c r="Q29" s="208">
        <v>59.0</v>
      </c>
      <c r="R29" s="208">
        <v>51.0</v>
      </c>
      <c r="S29" s="213">
        <v>33.0</v>
      </c>
      <c r="T29" s="213">
        <v>26.0</v>
      </c>
      <c r="U29" s="213">
        <v>2.0</v>
      </c>
      <c r="V29" s="213" t="s">
        <v>253</v>
      </c>
      <c r="W29" s="213">
        <v>58.0</v>
      </c>
      <c r="X29" s="213">
        <v>32.0</v>
      </c>
    </row>
    <row r="30" ht="30.0" customHeight="1">
      <c r="A30" s="214" t="s">
        <v>96</v>
      </c>
      <c r="B30" s="214" t="s">
        <v>281</v>
      </c>
      <c r="C30" s="214" t="s">
        <v>93</v>
      </c>
      <c r="D30" s="215" t="s">
        <v>220</v>
      </c>
      <c r="E30" s="216">
        <v>29.0</v>
      </c>
      <c r="F30" s="217">
        <v>14.0</v>
      </c>
      <c r="G30" s="218">
        <v>43.0</v>
      </c>
      <c r="H30" s="217">
        <v>37.0</v>
      </c>
      <c r="I30" s="217">
        <v>10.0</v>
      </c>
      <c r="J30" s="217">
        <v>46.0</v>
      </c>
      <c r="K30" s="219">
        <v>78.0</v>
      </c>
      <c r="L30" s="220">
        <v>13.0</v>
      </c>
      <c r="M30" s="221">
        <v>38.0</v>
      </c>
      <c r="N30" s="211">
        <v>35.0</v>
      </c>
      <c r="O30" s="222">
        <v>11.0</v>
      </c>
      <c r="P30" s="214">
        <v>44.0</v>
      </c>
      <c r="Q30" s="219">
        <v>49.0</v>
      </c>
      <c r="R30" s="219">
        <v>66.0</v>
      </c>
      <c r="S30" s="214">
        <v>39.0</v>
      </c>
      <c r="T30" s="214">
        <v>33.0</v>
      </c>
      <c r="U30" s="214">
        <v>10.0</v>
      </c>
      <c r="V30" s="223" t="s">
        <v>253</v>
      </c>
      <c r="W30" s="214">
        <v>60.0</v>
      </c>
      <c r="X30" s="214">
        <v>34.0</v>
      </c>
    </row>
    <row r="31" ht="30.0" customHeight="1">
      <c r="A31" s="204" t="s">
        <v>97</v>
      </c>
      <c r="B31" s="204" t="s">
        <v>282</v>
      </c>
      <c r="C31" s="204" t="s">
        <v>84</v>
      </c>
      <c r="D31" s="204" t="s">
        <v>220</v>
      </c>
      <c r="E31" s="205">
        <v>30.0</v>
      </c>
      <c r="F31" s="206">
        <v>55.0</v>
      </c>
      <c r="G31" s="207">
        <v>33.0</v>
      </c>
      <c r="H31" s="206">
        <v>39.0</v>
      </c>
      <c r="I31" s="206">
        <v>22.0</v>
      </c>
      <c r="J31" s="206">
        <v>27.0</v>
      </c>
      <c r="K31" s="208">
        <v>84.0</v>
      </c>
      <c r="L31" s="209">
        <v>54.0</v>
      </c>
      <c r="M31" s="210">
        <v>41.0</v>
      </c>
      <c r="N31" s="211">
        <v>19.0</v>
      </c>
      <c r="O31" s="212">
        <v>65.0</v>
      </c>
      <c r="P31" s="213">
        <v>52.0</v>
      </c>
      <c r="Q31" s="208">
        <v>42.0</v>
      </c>
      <c r="R31" s="208">
        <v>39.0</v>
      </c>
      <c r="S31" s="213">
        <v>55.0</v>
      </c>
      <c r="T31" s="213">
        <v>29.0</v>
      </c>
      <c r="U31" s="213">
        <v>22.0</v>
      </c>
      <c r="V31" s="213" t="s">
        <v>253</v>
      </c>
      <c r="W31" s="213">
        <v>34.0</v>
      </c>
      <c r="X31" s="213">
        <v>27.0</v>
      </c>
    </row>
    <row r="32" ht="30.0" customHeight="1">
      <c r="A32" s="204" t="s">
        <v>98</v>
      </c>
      <c r="B32" s="204" t="s">
        <v>283</v>
      </c>
      <c r="C32" s="204" t="s">
        <v>69</v>
      </c>
      <c r="D32" s="204" t="s">
        <v>222</v>
      </c>
      <c r="E32" s="205">
        <v>31.0</v>
      </c>
      <c r="F32" s="206">
        <v>69.0</v>
      </c>
      <c r="G32" s="207">
        <v>47.0</v>
      </c>
      <c r="H32" s="206">
        <v>31.0</v>
      </c>
      <c r="I32" s="206">
        <v>21.0</v>
      </c>
      <c r="J32" s="206">
        <v>24.0</v>
      </c>
      <c r="K32" s="208">
        <v>29.0</v>
      </c>
      <c r="L32" s="209">
        <v>71.0</v>
      </c>
      <c r="M32" s="210">
        <v>74.0</v>
      </c>
      <c r="N32" s="211">
        <v>34.0</v>
      </c>
      <c r="O32" s="212">
        <v>47.0</v>
      </c>
      <c r="P32" s="213">
        <v>47.0</v>
      </c>
      <c r="Q32" s="208">
        <v>30.0</v>
      </c>
      <c r="R32" s="208">
        <v>87.0</v>
      </c>
      <c r="S32" s="213">
        <v>30.0</v>
      </c>
      <c r="T32" s="213">
        <v>32.0</v>
      </c>
      <c r="U32" s="213">
        <v>21.0</v>
      </c>
      <c r="V32" s="213" t="s">
        <v>253</v>
      </c>
      <c r="W32" s="213">
        <v>24.0</v>
      </c>
      <c r="X32" s="213">
        <v>28.0</v>
      </c>
    </row>
    <row r="33" ht="30.0" customHeight="1">
      <c r="A33" s="204" t="s">
        <v>99</v>
      </c>
      <c r="B33" s="204" t="s">
        <v>284</v>
      </c>
      <c r="C33" s="204" t="s">
        <v>93</v>
      </c>
      <c r="D33" s="204" t="s">
        <v>220</v>
      </c>
      <c r="E33" s="205">
        <v>32.0</v>
      </c>
      <c r="F33" s="206">
        <v>37.0</v>
      </c>
      <c r="G33" s="207">
        <v>29.0</v>
      </c>
      <c r="H33" s="206">
        <v>32.0</v>
      </c>
      <c r="I33" s="206">
        <v>28.0</v>
      </c>
      <c r="J33" s="206">
        <v>45.0</v>
      </c>
      <c r="K33" s="208">
        <v>30.0</v>
      </c>
      <c r="L33" s="209">
        <v>37.0</v>
      </c>
      <c r="M33" s="210">
        <v>35.0</v>
      </c>
      <c r="N33" s="211">
        <v>8.0</v>
      </c>
      <c r="O33" s="212">
        <v>25.0</v>
      </c>
      <c r="P33" s="213">
        <v>13.0</v>
      </c>
      <c r="Q33" s="208">
        <v>76.0</v>
      </c>
      <c r="R33" s="208">
        <v>41.0</v>
      </c>
      <c r="S33" s="213">
        <v>30.0</v>
      </c>
      <c r="T33" s="213">
        <v>37.0</v>
      </c>
      <c r="U33" s="213">
        <v>28.0</v>
      </c>
      <c r="V33" s="213" t="s">
        <v>253</v>
      </c>
      <c r="W33" s="213">
        <v>52.0</v>
      </c>
      <c r="X33" s="213">
        <v>40.0</v>
      </c>
    </row>
    <row r="34" ht="30.0" customHeight="1">
      <c r="A34" s="204" t="s">
        <v>100</v>
      </c>
      <c r="B34" s="204" t="s">
        <v>285</v>
      </c>
      <c r="C34" s="204" t="s">
        <v>65</v>
      </c>
      <c r="D34" s="204" t="s">
        <v>222</v>
      </c>
      <c r="E34" s="205">
        <v>33.0</v>
      </c>
      <c r="F34" s="206">
        <v>65.0</v>
      </c>
      <c r="G34" s="207">
        <v>15.0</v>
      </c>
      <c r="H34" s="206">
        <v>24.0</v>
      </c>
      <c r="I34" s="206">
        <v>42.0</v>
      </c>
      <c r="J34" s="206">
        <v>54.0</v>
      </c>
      <c r="K34" s="208">
        <v>54.0</v>
      </c>
      <c r="L34" s="209">
        <v>65.0</v>
      </c>
      <c r="M34" s="210">
        <v>3.0</v>
      </c>
      <c r="N34" s="211">
        <v>31.0</v>
      </c>
      <c r="O34" s="212">
        <v>52.0</v>
      </c>
      <c r="P34" s="213">
        <v>91.0</v>
      </c>
      <c r="Q34" s="208">
        <v>1.0</v>
      </c>
      <c r="R34" s="208">
        <v>108.0</v>
      </c>
      <c r="S34" s="213">
        <v>1.0</v>
      </c>
      <c r="T34" s="213">
        <v>36.0</v>
      </c>
      <c r="U34" s="213">
        <v>44.0</v>
      </c>
      <c r="V34" s="213" t="s">
        <v>253</v>
      </c>
      <c r="W34" s="213">
        <v>73.0</v>
      </c>
      <c r="X34" s="213">
        <v>36.0</v>
      </c>
    </row>
    <row r="35" ht="30.0" customHeight="1">
      <c r="A35" s="204" t="s">
        <v>101</v>
      </c>
      <c r="B35" s="204" t="s">
        <v>286</v>
      </c>
      <c r="C35" s="204" t="s">
        <v>93</v>
      </c>
      <c r="D35" s="204" t="s">
        <v>220</v>
      </c>
      <c r="E35" s="205">
        <v>34.0</v>
      </c>
      <c r="F35" s="206">
        <v>27.0</v>
      </c>
      <c r="G35" s="207">
        <v>18.0</v>
      </c>
      <c r="H35" s="206">
        <v>54.0</v>
      </c>
      <c r="I35" s="206">
        <v>22.0</v>
      </c>
      <c r="J35" s="206">
        <v>56.0</v>
      </c>
      <c r="K35" s="208">
        <v>26.0</v>
      </c>
      <c r="L35" s="209">
        <v>22.0</v>
      </c>
      <c r="M35" s="210">
        <v>36.0</v>
      </c>
      <c r="N35" s="211">
        <v>3.0</v>
      </c>
      <c r="O35" s="212">
        <v>20.0</v>
      </c>
      <c r="P35" s="213">
        <v>35.0</v>
      </c>
      <c r="Q35" s="208">
        <v>34.0</v>
      </c>
      <c r="R35" s="208">
        <v>59.0</v>
      </c>
      <c r="S35" s="213">
        <v>65.0</v>
      </c>
      <c r="T35" s="213">
        <v>47.0</v>
      </c>
      <c r="U35" s="213">
        <v>22.0</v>
      </c>
      <c r="V35" s="213" t="s">
        <v>253</v>
      </c>
      <c r="W35" s="213">
        <v>58.0</v>
      </c>
      <c r="X35" s="213">
        <v>50.0</v>
      </c>
    </row>
    <row r="36" ht="30.0" customHeight="1">
      <c r="A36" s="204" t="s">
        <v>102</v>
      </c>
      <c r="B36" s="204" t="s">
        <v>287</v>
      </c>
      <c r="C36" s="204" t="s">
        <v>65</v>
      </c>
      <c r="D36" s="204" t="s">
        <v>222</v>
      </c>
      <c r="E36" s="205">
        <v>35.0</v>
      </c>
      <c r="F36" s="206">
        <v>57.0</v>
      </c>
      <c r="G36" s="207">
        <v>15.0</v>
      </c>
      <c r="H36" s="206">
        <v>38.0</v>
      </c>
      <c r="I36" s="206">
        <v>64.0</v>
      </c>
      <c r="J36" s="206">
        <v>34.0</v>
      </c>
      <c r="K36" s="208">
        <v>96.0</v>
      </c>
      <c r="L36" s="209">
        <v>56.0</v>
      </c>
      <c r="M36" s="210">
        <v>18.0</v>
      </c>
      <c r="N36" s="211">
        <v>68.0</v>
      </c>
      <c r="O36" s="212">
        <v>43.0</v>
      </c>
      <c r="P36" s="213">
        <v>82.0</v>
      </c>
      <c r="Q36" s="208">
        <v>1.0</v>
      </c>
      <c r="R36" s="208">
        <v>12.0</v>
      </c>
      <c r="S36" s="213">
        <v>41.0</v>
      </c>
      <c r="T36" s="213">
        <v>34.0</v>
      </c>
      <c r="U36" s="213">
        <v>69.0</v>
      </c>
      <c r="V36" s="213" t="s">
        <v>253</v>
      </c>
      <c r="W36" s="213">
        <v>20.0</v>
      </c>
      <c r="X36" s="213">
        <v>43.0</v>
      </c>
    </row>
    <row r="37" ht="30.0" customHeight="1">
      <c r="A37" s="224" t="s">
        <v>288</v>
      </c>
      <c r="B37" s="214" t="s">
        <v>289</v>
      </c>
      <c r="C37" s="214" t="s">
        <v>84</v>
      </c>
      <c r="D37" s="215" t="s">
        <v>220</v>
      </c>
      <c r="E37" s="216">
        <v>36.0</v>
      </c>
      <c r="F37" s="217">
        <v>22.0</v>
      </c>
      <c r="G37" s="218">
        <v>52.0</v>
      </c>
      <c r="H37" s="217">
        <v>33.0</v>
      </c>
      <c r="I37" s="217">
        <v>39.0</v>
      </c>
      <c r="J37" s="217">
        <v>32.0</v>
      </c>
      <c r="K37" s="219">
        <v>4.0</v>
      </c>
      <c r="L37" s="220">
        <v>38.0</v>
      </c>
      <c r="M37" s="221">
        <v>37.0</v>
      </c>
      <c r="N37" s="211">
        <v>32.0</v>
      </c>
      <c r="O37" s="222">
        <v>36.0</v>
      </c>
      <c r="P37" s="214">
        <v>106.0</v>
      </c>
      <c r="Q37" s="219">
        <v>56.0</v>
      </c>
      <c r="R37" s="219">
        <v>31.0</v>
      </c>
      <c r="S37" s="214">
        <v>48.0</v>
      </c>
      <c r="T37" s="214">
        <v>25.0</v>
      </c>
      <c r="U37" s="214">
        <v>41.0</v>
      </c>
      <c r="V37" s="223" t="s">
        <v>253</v>
      </c>
      <c r="W37" s="214">
        <v>24.0</v>
      </c>
      <c r="X37" s="214">
        <v>38.0</v>
      </c>
    </row>
    <row r="38" ht="30.0" customHeight="1">
      <c r="A38" s="204" t="s">
        <v>104</v>
      </c>
      <c r="B38" s="204" t="s">
        <v>290</v>
      </c>
      <c r="C38" s="204" t="s">
        <v>84</v>
      </c>
      <c r="D38" s="204" t="s">
        <v>220</v>
      </c>
      <c r="E38" s="205">
        <v>37.0</v>
      </c>
      <c r="F38" s="206">
        <v>53.0</v>
      </c>
      <c r="G38" s="207">
        <v>48.0</v>
      </c>
      <c r="H38" s="206">
        <v>36.0</v>
      </c>
      <c r="I38" s="206">
        <v>10.0</v>
      </c>
      <c r="J38" s="206">
        <v>55.0</v>
      </c>
      <c r="K38" s="208">
        <v>40.0</v>
      </c>
      <c r="L38" s="209">
        <v>52.0</v>
      </c>
      <c r="M38" s="210">
        <v>15.0</v>
      </c>
      <c r="N38" s="211">
        <v>61.0</v>
      </c>
      <c r="O38" s="212">
        <v>101.0</v>
      </c>
      <c r="P38" s="213">
        <v>81.0</v>
      </c>
      <c r="Q38" s="208">
        <v>53.0</v>
      </c>
      <c r="R38" s="208">
        <v>28.0</v>
      </c>
      <c r="S38" s="213">
        <v>24.0</v>
      </c>
      <c r="T38" s="213">
        <v>41.0</v>
      </c>
      <c r="U38" s="213">
        <v>10.0</v>
      </c>
      <c r="V38" s="213" t="s">
        <v>253</v>
      </c>
      <c r="W38" s="213">
        <v>49.0</v>
      </c>
      <c r="X38" s="213">
        <v>55.0</v>
      </c>
    </row>
    <row r="39" ht="30.0" customHeight="1">
      <c r="A39" s="204" t="s">
        <v>105</v>
      </c>
      <c r="B39" s="204" t="s">
        <v>291</v>
      </c>
      <c r="C39" s="204" t="s">
        <v>84</v>
      </c>
      <c r="D39" s="204" t="s">
        <v>220</v>
      </c>
      <c r="E39" s="205">
        <v>38.0</v>
      </c>
      <c r="F39" s="206">
        <v>61.0</v>
      </c>
      <c r="G39" s="207">
        <v>38.0</v>
      </c>
      <c r="H39" s="206">
        <v>51.0</v>
      </c>
      <c r="I39" s="206">
        <v>1.0</v>
      </c>
      <c r="J39" s="206">
        <v>59.0</v>
      </c>
      <c r="K39" s="208">
        <v>85.0</v>
      </c>
      <c r="L39" s="209">
        <v>61.0</v>
      </c>
      <c r="M39" s="210">
        <v>31.0</v>
      </c>
      <c r="N39" s="211">
        <v>76.0</v>
      </c>
      <c r="O39" s="212">
        <v>84.0</v>
      </c>
      <c r="P39" s="213">
        <v>65.0</v>
      </c>
      <c r="Q39" s="208">
        <v>1.0</v>
      </c>
      <c r="R39" s="208">
        <v>62.0</v>
      </c>
      <c r="S39" s="213">
        <v>70.0</v>
      </c>
      <c r="T39" s="213">
        <v>43.0</v>
      </c>
      <c r="U39" s="213">
        <v>1.0</v>
      </c>
      <c r="V39" s="213" t="s">
        <v>253</v>
      </c>
      <c r="W39" s="213">
        <v>62.0</v>
      </c>
      <c r="X39" s="213">
        <v>58.0</v>
      </c>
    </row>
    <row r="40" ht="30.0" customHeight="1">
      <c r="A40" s="204" t="s">
        <v>106</v>
      </c>
      <c r="B40" s="204" t="s">
        <v>292</v>
      </c>
      <c r="C40" s="204" t="s">
        <v>65</v>
      </c>
      <c r="D40" s="204" t="s">
        <v>222</v>
      </c>
      <c r="E40" s="205">
        <v>39.0</v>
      </c>
      <c r="F40" s="206">
        <v>52.0</v>
      </c>
      <c r="G40" s="207">
        <v>12.0</v>
      </c>
      <c r="H40" s="206">
        <v>28.0</v>
      </c>
      <c r="I40" s="206">
        <v>86.0</v>
      </c>
      <c r="J40" s="206">
        <v>41.0</v>
      </c>
      <c r="K40" s="208">
        <v>77.0</v>
      </c>
      <c r="L40" s="209">
        <v>51.0</v>
      </c>
      <c r="M40" s="210">
        <v>22.0</v>
      </c>
      <c r="N40" s="211">
        <v>57.0</v>
      </c>
      <c r="O40" s="212">
        <v>28.0</v>
      </c>
      <c r="P40" s="213">
        <v>66.0</v>
      </c>
      <c r="Q40" s="208">
        <v>14.0</v>
      </c>
      <c r="R40" s="208">
        <v>1.0</v>
      </c>
      <c r="S40" s="213">
        <v>7.0</v>
      </c>
      <c r="T40" s="213">
        <v>40.0</v>
      </c>
      <c r="U40" s="213">
        <v>96.0</v>
      </c>
      <c r="V40" s="213" t="s">
        <v>253</v>
      </c>
      <c r="W40" s="213">
        <v>43.0</v>
      </c>
      <c r="X40" s="213">
        <v>42.0</v>
      </c>
    </row>
    <row r="41" ht="30.0" customHeight="1">
      <c r="A41" s="204" t="s">
        <v>107</v>
      </c>
      <c r="B41" s="204" t="s">
        <v>293</v>
      </c>
      <c r="C41" s="204" t="s">
        <v>84</v>
      </c>
      <c r="D41" s="204" t="s">
        <v>220</v>
      </c>
      <c r="E41" s="205">
        <v>40.0</v>
      </c>
      <c r="F41" s="206">
        <v>43.0</v>
      </c>
      <c r="G41" s="207">
        <v>59.0</v>
      </c>
      <c r="H41" s="206">
        <v>30.0</v>
      </c>
      <c r="I41" s="206">
        <v>52.0</v>
      </c>
      <c r="J41" s="206">
        <v>30.0</v>
      </c>
      <c r="K41" s="208">
        <v>64.0</v>
      </c>
      <c r="L41" s="209">
        <v>42.0</v>
      </c>
      <c r="M41" s="210">
        <v>34.0</v>
      </c>
      <c r="N41" s="211">
        <v>22.0</v>
      </c>
      <c r="O41" s="212">
        <v>100.0</v>
      </c>
      <c r="P41" s="213">
        <v>76.0</v>
      </c>
      <c r="Q41" s="208">
        <v>88.0</v>
      </c>
      <c r="R41" s="208">
        <v>64.0</v>
      </c>
      <c r="S41" s="213">
        <v>44.0</v>
      </c>
      <c r="T41" s="213">
        <v>24.0</v>
      </c>
      <c r="U41" s="213">
        <v>54.0</v>
      </c>
      <c r="V41" s="213" t="s">
        <v>253</v>
      </c>
      <c r="W41" s="213">
        <v>39.0</v>
      </c>
      <c r="X41" s="213">
        <v>30.0</v>
      </c>
    </row>
    <row r="42" ht="30.0" customHeight="1">
      <c r="A42" s="204" t="s">
        <v>108</v>
      </c>
      <c r="B42" s="204" t="s">
        <v>294</v>
      </c>
      <c r="C42" s="204" t="s">
        <v>60</v>
      </c>
      <c r="D42" s="204" t="s">
        <v>220</v>
      </c>
      <c r="E42" s="205">
        <v>41.0</v>
      </c>
      <c r="F42" s="206">
        <v>40.0</v>
      </c>
      <c r="G42" s="207">
        <v>50.0</v>
      </c>
      <c r="H42" s="206">
        <v>34.0</v>
      </c>
      <c r="I42" s="206">
        <v>22.0</v>
      </c>
      <c r="J42" s="206">
        <v>60.0</v>
      </c>
      <c r="K42" s="208">
        <v>43.0</v>
      </c>
      <c r="L42" s="209">
        <v>40.0</v>
      </c>
      <c r="M42" s="210">
        <v>54.0</v>
      </c>
      <c r="N42" s="211">
        <v>25.0</v>
      </c>
      <c r="O42" s="212">
        <v>37.0</v>
      </c>
      <c r="P42" s="213">
        <v>42.0</v>
      </c>
      <c r="Q42" s="208">
        <v>68.0</v>
      </c>
      <c r="R42" s="208">
        <v>94.0</v>
      </c>
      <c r="S42" s="213">
        <v>36.0</v>
      </c>
      <c r="T42" s="213">
        <v>35.0</v>
      </c>
      <c r="U42" s="213">
        <v>22.0</v>
      </c>
      <c r="V42" s="213" t="s">
        <v>253</v>
      </c>
      <c r="W42" s="213">
        <v>84.0</v>
      </c>
      <c r="X42" s="213">
        <v>35.0</v>
      </c>
    </row>
    <row r="43" ht="30.0" customHeight="1">
      <c r="A43" s="214" t="s">
        <v>109</v>
      </c>
      <c r="B43" s="214" t="s">
        <v>295</v>
      </c>
      <c r="C43" s="214" t="s">
        <v>65</v>
      </c>
      <c r="D43" s="215" t="s">
        <v>222</v>
      </c>
      <c r="E43" s="216">
        <v>42.0</v>
      </c>
      <c r="F43" s="217">
        <v>34.0</v>
      </c>
      <c r="G43" s="218">
        <v>2.0</v>
      </c>
      <c r="H43" s="217">
        <v>20.0</v>
      </c>
      <c r="I43" s="217">
        <v>105.0</v>
      </c>
      <c r="J43" s="217">
        <v>13.0</v>
      </c>
      <c r="K43" s="219">
        <v>49.0</v>
      </c>
      <c r="L43" s="220">
        <v>32.0</v>
      </c>
      <c r="M43" s="221">
        <v>1.0</v>
      </c>
      <c r="N43" s="211">
        <v>21.0</v>
      </c>
      <c r="O43" s="222">
        <v>18.0</v>
      </c>
      <c r="P43" s="214">
        <v>63.0</v>
      </c>
      <c r="Q43" s="219">
        <v>1.0</v>
      </c>
      <c r="R43" s="219">
        <v>56.0</v>
      </c>
      <c r="S43" s="214">
        <v>1.0</v>
      </c>
      <c r="T43" s="214">
        <v>28.0</v>
      </c>
      <c r="U43" s="214">
        <v>72.0</v>
      </c>
      <c r="V43" s="223" t="s">
        <v>296</v>
      </c>
      <c r="W43" s="214">
        <v>15.0</v>
      </c>
      <c r="X43" s="214">
        <v>16.0</v>
      </c>
    </row>
    <row r="44" ht="30.0" customHeight="1">
      <c r="A44" s="204" t="s">
        <v>110</v>
      </c>
      <c r="B44" s="204" t="s">
        <v>297</v>
      </c>
      <c r="C44" s="204" t="s">
        <v>111</v>
      </c>
      <c r="D44" s="204" t="s">
        <v>111</v>
      </c>
      <c r="E44" s="205">
        <v>43.0</v>
      </c>
      <c r="F44" s="206">
        <v>63.0</v>
      </c>
      <c r="G44" s="207">
        <v>42.0</v>
      </c>
      <c r="H44" s="206">
        <v>49.0</v>
      </c>
      <c r="I44" s="206">
        <v>36.0</v>
      </c>
      <c r="J44" s="206">
        <v>36.0</v>
      </c>
      <c r="K44" s="208">
        <v>52.0</v>
      </c>
      <c r="L44" s="209">
        <v>63.0</v>
      </c>
      <c r="M44" s="210">
        <v>91.0</v>
      </c>
      <c r="N44" s="211">
        <v>15.0</v>
      </c>
      <c r="O44" s="212">
        <v>76.0</v>
      </c>
      <c r="P44" s="213">
        <v>28.0</v>
      </c>
      <c r="Q44" s="208">
        <v>102.0</v>
      </c>
      <c r="R44" s="208">
        <v>18.0</v>
      </c>
      <c r="S44" s="213">
        <v>59.0</v>
      </c>
      <c r="T44" s="213">
        <v>48.0</v>
      </c>
      <c r="U44" s="213">
        <v>37.0</v>
      </c>
      <c r="V44" s="213" t="s">
        <v>253</v>
      </c>
      <c r="W44" s="213">
        <v>24.0</v>
      </c>
      <c r="X44" s="213">
        <v>46.0</v>
      </c>
    </row>
    <row r="45" ht="30.0" customHeight="1">
      <c r="A45" s="214" t="s">
        <v>112</v>
      </c>
      <c r="B45" s="214" t="s">
        <v>298</v>
      </c>
      <c r="C45" s="214" t="s">
        <v>69</v>
      </c>
      <c r="D45" s="215" t="s">
        <v>222</v>
      </c>
      <c r="E45" s="216">
        <v>44.0</v>
      </c>
      <c r="F45" s="217">
        <v>58.0</v>
      </c>
      <c r="G45" s="218">
        <v>19.0</v>
      </c>
      <c r="H45" s="217">
        <v>46.0</v>
      </c>
      <c r="I45" s="217">
        <v>63.0</v>
      </c>
      <c r="J45" s="217">
        <v>51.0</v>
      </c>
      <c r="K45" s="219">
        <v>69.0</v>
      </c>
      <c r="L45" s="220">
        <v>58.0</v>
      </c>
      <c r="M45" s="221">
        <v>45.0</v>
      </c>
      <c r="N45" s="211">
        <v>2.0</v>
      </c>
      <c r="O45" s="222">
        <v>40.0</v>
      </c>
      <c r="P45" s="214">
        <v>75.0</v>
      </c>
      <c r="Q45" s="219">
        <v>22.0</v>
      </c>
      <c r="R45" s="219">
        <v>88.0</v>
      </c>
      <c r="S45" s="214">
        <v>45.0</v>
      </c>
      <c r="T45" s="214">
        <v>49.0</v>
      </c>
      <c r="U45" s="214">
        <v>67.0</v>
      </c>
      <c r="V45" s="223" t="s">
        <v>253</v>
      </c>
      <c r="W45" s="214">
        <v>41.0</v>
      </c>
      <c r="X45" s="214">
        <v>57.0</v>
      </c>
    </row>
    <row r="46" ht="30.0" customHeight="1">
      <c r="A46" s="204" t="s">
        <v>113</v>
      </c>
      <c r="B46" s="204" t="s">
        <v>299</v>
      </c>
      <c r="C46" s="204" t="s">
        <v>93</v>
      </c>
      <c r="D46" s="204" t="s">
        <v>220</v>
      </c>
      <c r="E46" s="205">
        <v>45.0</v>
      </c>
      <c r="F46" s="206">
        <v>20.0</v>
      </c>
      <c r="G46" s="207">
        <v>34.0</v>
      </c>
      <c r="H46" s="206">
        <v>64.0</v>
      </c>
      <c r="I46" s="206">
        <v>51.0</v>
      </c>
      <c r="J46" s="206">
        <v>49.0</v>
      </c>
      <c r="K46" s="208">
        <v>76.0</v>
      </c>
      <c r="L46" s="209">
        <v>18.0</v>
      </c>
      <c r="M46" s="210">
        <v>10.0</v>
      </c>
      <c r="N46" s="211">
        <v>46.0</v>
      </c>
      <c r="O46" s="212">
        <v>26.0</v>
      </c>
      <c r="P46" s="213">
        <v>49.0</v>
      </c>
      <c r="Q46" s="208">
        <v>38.0</v>
      </c>
      <c r="R46" s="208">
        <v>77.0</v>
      </c>
      <c r="S46" s="213">
        <v>85.0</v>
      </c>
      <c r="T46" s="213">
        <v>44.0</v>
      </c>
      <c r="U46" s="213">
        <v>53.0</v>
      </c>
      <c r="V46" s="213" t="s">
        <v>253</v>
      </c>
      <c r="W46" s="213">
        <v>44.0</v>
      </c>
      <c r="X46" s="213">
        <v>48.0</v>
      </c>
    </row>
    <row r="47" ht="30.0" customHeight="1">
      <c r="A47" s="214" t="s">
        <v>114</v>
      </c>
      <c r="B47" s="214" t="s">
        <v>300</v>
      </c>
      <c r="C47" s="214" t="s">
        <v>84</v>
      </c>
      <c r="D47" s="215" t="s">
        <v>220</v>
      </c>
      <c r="E47" s="216">
        <v>46.0</v>
      </c>
      <c r="F47" s="217">
        <v>56.0</v>
      </c>
      <c r="G47" s="218">
        <v>64.0</v>
      </c>
      <c r="H47" s="217">
        <v>59.0</v>
      </c>
      <c r="I47" s="217">
        <v>17.0</v>
      </c>
      <c r="J47" s="217">
        <v>43.0</v>
      </c>
      <c r="K47" s="219">
        <v>45.0</v>
      </c>
      <c r="L47" s="220">
        <v>57.0</v>
      </c>
      <c r="M47" s="221">
        <v>33.0</v>
      </c>
      <c r="N47" s="211">
        <v>47.0</v>
      </c>
      <c r="O47" s="222">
        <v>61.0</v>
      </c>
      <c r="P47" s="214">
        <v>18.0</v>
      </c>
      <c r="Q47" s="219">
        <v>98.0</v>
      </c>
      <c r="R47" s="219">
        <v>76.0</v>
      </c>
      <c r="S47" s="214">
        <v>67.0</v>
      </c>
      <c r="T47" s="214">
        <v>50.0</v>
      </c>
      <c r="U47" s="214">
        <v>17.0</v>
      </c>
      <c r="V47" s="223" t="s">
        <v>253</v>
      </c>
      <c r="W47" s="214">
        <v>41.0</v>
      </c>
      <c r="X47" s="214">
        <v>45.0</v>
      </c>
    </row>
    <row r="48" ht="30.0" customHeight="1">
      <c r="A48" s="214" t="s">
        <v>115</v>
      </c>
      <c r="B48" s="214" t="s">
        <v>301</v>
      </c>
      <c r="C48" s="214" t="s">
        <v>93</v>
      </c>
      <c r="D48" s="215" t="s">
        <v>220</v>
      </c>
      <c r="E48" s="216">
        <v>47.0</v>
      </c>
      <c r="F48" s="217">
        <v>28.0</v>
      </c>
      <c r="G48" s="218">
        <v>68.0</v>
      </c>
      <c r="H48" s="217">
        <v>42.0</v>
      </c>
      <c r="I48" s="217">
        <v>25.0</v>
      </c>
      <c r="J48" s="217">
        <v>61.0</v>
      </c>
      <c r="K48" s="219">
        <v>51.0</v>
      </c>
      <c r="L48" s="220">
        <v>25.0</v>
      </c>
      <c r="M48" s="221">
        <v>72.0</v>
      </c>
      <c r="N48" s="211">
        <v>49.0</v>
      </c>
      <c r="O48" s="222">
        <v>9.0</v>
      </c>
      <c r="P48" s="214">
        <v>24.0</v>
      </c>
      <c r="Q48" s="219">
        <v>73.0</v>
      </c>
      <c r="R48" s="219">
        <v>86.0</v>
      </c>
      <c r="S48" s="214">
        <v>18.0</v>
      </c>
      <c r="T48" s="214">
        <v>61.0</v>
      </c>
      <c r="U48" s="214">
        <v>25.0</v>
      </c>
      <c r="V48" s="223" t="s">
        <v>253</v>
      </c>
      <c r="W48" s="214">
        <v>69.0</v>
      </c>
      <c r="X48" s="214">
        <v>54.0</v>
      </c>
    </row>
    <row r="49" ht="30.0" customHeight="1">
      <c r="A49" s="204" t="s">
        <v>116</v>
      </c>
      <c r="B49" s="204" t="s">
        <v>302</v>
      </c>
      <c r="C49" s="204" t="s">
        <v>69</v>
      </c>
      <c r="D49" s="204" t="s">
        <v>222</v>
      </c>
      <c r="E49" s="205">
        <v>48.0</v>
      </c>
      <c r="F49" s="206">
        <v>72.0</v>
      </c>
      <c r="G49" s="207">
        <v>20.0</v>
      </c>
      <c r="H49" s="206">
        <v>63.0</v>
      </c>
      <c r="I49" s="206">
        <v>30.0</v>
      </c>
      <c r="J49" s="206">
        <v>67.0</v>
      </c>
      <c r="K49" s="208">
        <v>104.0</v>
      </c>
      <c r="L49" s="209">
        <v>72.0</v>
      </c>
      <c r="M49" s="210">
        <v>84.0</v>
      </c>
      <c r="N49" s="211">
        <v>78.0</v>
      </c>
      <c r="O49" s="212">
        <v>23.0</v>
      </c>
      <c r="P49" s="213">
        <v>1.0</v>
      </c>
      <c r="Q49" s="208">
        <v>1.0</v>
      </c>
      <c r="R49" s="208">
        <v>1.0</v>
      </c>
      <c r="S49" s="213">
        <v>58.0</v>
      </c>
      <c r="T49" s="213">
        <v>71.0</v>
      </c>
      <c r="U49" s="213">
        <v>31.0</v>
      </c>
      <c r="V49" s="213" t="s">
        <v>253</v>
      </c>
      <c r="W49" s="213">
        <v>57.0</v>
      </c>
      <c r="X49" s="213">
        <v>70.0</v>
      </c>
    </row>
    <row r="50" ht="30.0" customHeight="1">
      <c r="A50" s="204" t="s">
        <v>117</v>
      </c>
      <c r="B50" s="204" t="s">
        <v>303</v>
      </c>
      <c r="C50" s="204" t="s">
        <v>111</v>
      </c>
      <c r="D50" s="204" t="s">
        <v>111</v>
      </c>
      <c r="E50" s="205">
        <v>49.0</v>
      </c>
      <c r="F50" s="206">
        <v>33.0</v>
      </c>
      <c r="G50" s="207">
        <v>76.0</v>
      </c>
      <c r="H50" s="206">
        <v>41.0</v>
      </c>
      <c r="I50" s="206">
        <v>56.0</v>
      </c>
      <c r="J50" s="206">
        <v>40.0</v>
      </c>
      <c r="K50" s="208">
        <v>87.0</v>
      </c>
      <c r="L50" s="209">
        <v>28.0</v>
      </c>
      <c r="M50" s="210">
        <v>66.0</v>
      </c>
      <c r="N50" s="211">
        <v>60.0</v>
      </c>
      <c r="O50" s="212">
        <v>17.0</v>
      </c>
      <c r="P50" s="213">
        <v>12.0</v>
      </c>
      <c r="Q50" s="208">
        <v>92.0</v>
      </c>
      <c r="R50" s="208">
        <v>68.0</v>
      </c>
      <c r="S50" s="213">
        <v>19.0</v>
      </c>
      <c r="T50" s="213">
        <v>57.0</v>
      </c>
      <c r="U50" s="213">
        <v>58.0</v>
      </c>
      <c r="V50" s="213" t="s">
        <v>253</v>
      </c>
      <c r="W50" s="213">
        <v>30.0</v>
      </c>
      <c r="X50" s="213">
        <v>51.0</v>
      </c>
    </row>
    <row r="51" ht="30.0" customHeight="1">
      <c r="A51" s="204" t="s">
        <v>118</v>
      </c>
      <c r="B51" s="204" t="s">
        <v>304</v>
      </c>
      <c r="C51" s="204" t="s">
        <v>93</v>
      </c>
      <c r="D51" s="204" t="s">
        <v>220</v>
      </c>
      <c r="E51" s="205">
        <v>50.0</v>
      </c>
      <c r="F51" s="206">
        <v>18.0</v>
      </c>
      <c r="G51" s="207">
        <v>35.0</v>
      </c>
      <c r="H51" s="206">
        <v>66.0</v>
      </c>
      <c r="I51" s="206">
        <v>52.0</v>
      </c>
      <c r="J51" s="206">
        <v>65.0</v>
      </c>
      <c r="K51" s="208">
        <v>31.0</v>
      </c>
      <c r="L51" s="209">
        <v>16.0</v>
      </c>
      <c r="M51" s="210">
        <v>49.0</v>
      </c>
      <c r="N51" s="211">
        <v>36.0</v>
      </c>
      <c r="O51" s="212">
        <v>63.0</v>
      </c>
      <c r="P51" s="213">
        <v>64.0</v>
      </c>
      <c r="Q51" s="208">
        <v>72.0</v>
      </c>
      <c r="R51" s="208">
        <v>9.0</v>
      </c>
      <c r="S51" s="213">
        <v>63.0</v>
      </c>
      <c r="T51" s="213">
        <v>68.0</v>
      </c>
      <c r="U51" s="213">
        <v>54.0</v>
      </c>
      <c r="V51" s="213" t="s">
        <v>253</v>
      </c>
      <c r="W51" s="213">
        <v>49.0</v>
      </c>
      <c r="X51" s="213">
        <v>76.0</v>
      </c>
    </row>
    <row r="52" ht="30.0" customHeight="1">
      <c r="A52" s="204" t="s">
        <v>119</v>
      </c>
      <c r="B52" s="204" t="s">
        <v>305</v>
      </c>
      <c r="C52" s="204" t="s">
        <v>65</v>
      </c>
      <c r="D52" s="204" t="s">
        <v>222</v>
      </c>
      <c r="E52" s="205">
        <v>50.0</v>
      </c>
      <c r="F52" s="206">
        <v>82.0</v>
      </c>
      <c r="G52" s="207">
        <v>10.0</v>
      </c>
      <c r="H52" s="206">
        <v>35.0</v>
      </c>
      <c r="I52" s="206">
        <v>95.0</v>
      </c>
      <c r="J52" s="206">
        <v>52.0</v>
      </c>
      <c r="K52" s="208">
        <v>33.0</v>
      </c>
      <c r="L52" s="209">
        <v>88.0</v>
      </c>
      <c r="M52" s="210">
        <v>5.0</v>
      </c>
      <c r="N52" s="211">
        <v>41.0</v>
      </c>
      <c r="O52" s="212">
        <v>5.0</v>
      </c>
      <c r="P52" s="213">
        <v>14.0</v>
      </c>
      <c r="Q52" s="208">
        <v>1.0</v>
      </c>
      <c r="R52" s="208">
        <v>49.0</v>
      </c>
      <c r="S52" s="213">
        <v>26.0</v>
      </c>
      <c r="T52" s="213">
        <v>39.0</v>
      </c>
      <c r="U52" s="213">
        <v>40.0</v>
      </c>
      <c r="V52" s="213" t="s">
        <v>306</v>
      </c>
      <c r="W52" s="213">
        <v>68.0</v>
      </c>
      <c r="X52" s="213">
        <v>37.0</v>
      </c>
    </row>
    <row r="53" ht="30.0" customHeight="1">
      <c r="A53" s="204" t="s">
        <v>120</v>
      </c>
      <c r="B53" s="204" t="s">
        <v>307</v>
      </c>
      <c r="C53" s="204" t="s">
        <v>93</v>
      </c>
      <c r="D53" s="204" t="s">
        <v>220</v>
      </c>
      <c r="E53" s="205">
        <v>52.0</v>
      </c>
      <c r="F53" s="206">
        <v>11.0</v>
      </c>
      <c r="G53" s="207">
        <v>54.0</v>
      </c>
      <c r="H53" s="206">
        <v>45.0</v>
      </c>
      <c r="I53" s="206">
        <v>90.0</v>
      </c>
      <c r="J53" s="206">
        <v>31.0</v>
      </c>
      <c r="K53" s="208">
        <v>39.0</v>
      </c>
      <c r="L53" s="209">
        <v>8.0</v>
      </c>
      <c r="M53" s="210">
        <v>76.0</v>
      </c>
      <c r="N53" s="211">
        <v>39.0</v>
      </c>
      <c r="O53" s="212">
        <v>15.0</v>
      </c>
      <c r="P53" s="213">
        <v>1.0</v>
      </c>
      <c r="Q53" s="208">
        <v>55.0</v>
      </c>
      <c r="R53" s="208">
        <v>75.0</v>
      </c>
      <c r="S53" s="213">
        <v>46.0</v>
      </c>
      <c r="T53" s="213">
        <v>46.0</v>
      </c>
      <c r="U53" s="213">
        <v>28.0</v>
      </c>
      <c r="V53" s="213" t="s">
        <v>306</v>
      </c>
      <c r="W53" s="213">
        <v>38.0</v>
      </c>
      <c r="X53" s="213">
        <v>33.0</v>
      </c>
    </row>
    <row r="54" ht="30.0" customHeight="1">
      <c r="A54" s="204" t="s">
        <v>121</v>
      </c>
      <c r="B54" s="204" t="s">
        <v>308</v>
      </c>
      <c r="C54" s="204" t="s">
        <v>122</v>
      </c>
      <c r="D54" s="204" t="s">
        <v>222</v>
      </c>
      <c r="E54" s="205">
        <v>53.0</v>
      </c>
      <c r="F54" s="206">
        <v>35.0</v>
      </c>
      <c r="G54" s="207">
        <v>60.0</v>
      </c>
      <c r="H54" s="206">
        <v>53.0</v>
      </c>
      <c r="I54" s="206">
        <v>62.0</v>
      </c>
      <c r="J54" s="206">
        <v>37.0</v>
      </c>
      <c r="K54" s="208">
        <v>66.0</v>
      </c>
      <c r="L54" s="209">
        <v>34.0</v>
      </c>
      <c r="M54" s="210">
        <v>83.0</v>
      </c>
      <c r="N54" s="211">
        <v>55.0</v>
      </c>
      <c r="O54" s="212">
        <v>69.0</v>
      </c>
      <c r="P54" s="213">
        <v>8.0</v>
      </c>
      <c r="Q54" s="208">
        <v>37.0</v>
      </c>
      <c r="R54" s="208">
        <v>60.0</v>
      </c>
      <c r="S54" s="213">
        <v>60.0</v>
      </c>
      <c r="T54" s="213">
        <v>53.0</v>
      </c>
      <c r="U54" s="213">
        <v>64.0</v>
      </c>
      <c r="V54" s="213" t="s">
        <v>253</v>
      </c>
      <c r="W54" s="213">
        <v>11.0</v>
      </c>
      <c r="X54" s="213">
        <v>61.0</v>
      </c>
    </row>
    <row r="55" ht="30.0" customHeight="1">
      <c r="A55" s="214" t="s">
        <v>123</v>
      </c>
      <c r="B55" s="214" t="s">
        <v>309</v>
      </c>
      <c r="C55" s="214" t="s">
        <v>65</v>
      </c>
      <c r="D55" s="215" t="s">
        <v>222</v>
      </c>
      <c r="E55" s="216">
        <v>54.0</v>
      </c>
      <c r="F55" s="217">
        <v>54.0</v>
      </c>
      <c r="G55" s="218">
        <v>65.0</v>
      </c>
      <c r="H55" s="217">
        <v>47.0</v>
      </c>
      <c r="I55" s="217">
        <v>46.0</v>
      </c>
      <c r="J55" s="217">
        <v>48.0</v>
      </c>
      <c r="K55" s="219">
        <v>25.0</v>
      </c>
      <c r="L55" s="220">
        <v>55.0</v>
      </c>
      <c r="M55" s="221">
        <v>52.0</v>
      </c>
      <c r="N55" s="211">
        <v>82.0</v>
      </c>
      <c r="O55" s="222">
        <v>32.0</v>
      </c>
      <c r="P55" s="214">
        <v>27.0</v>
      </c>
      <c r="Q55" s="219">
        <v>65.0</v>
      </c>
      <c r="R55" s="219">
        <v>50.0</v>
      </c>
      <c r="S55" s="214">
        <v>43.0</v>
      </c>
      <c r="T55" s="214">
        <v>54.0</v>
      </c>
      <c r="U55" s="214">
        <v>48.0</v>
      </c>
      <c r="V55" s="223" t="s">
        <v>253</v>
      </c>
      <c r="W55" s="214">
        <v>22.0</v>
      </c>
      <c r="X55" s="214">
        <v>64.0</v>
      </c>
    </row>
    <row r="56" ht="30.0" customHeight="1">
      <c r="A56" s="204" t="s">
        <v>124</v>
      </c>
      <c r="B56" s="204" t="s">
        <v>310</v>
      </c>
      <c r="C56" s="204" t="s">
        <v>65</v>
      </c>
      <c r="D56" s="204" t="s">
        <v>222</v>
      </c>
      <c r="E56" s="205">
        <v>55.0</v>
      </c>
      <c r="F56" s="206">
        <v>74.0</v>
      </c>
      <c r="G56" s="207">
        <v>39.0</v>
      </c>
      <c r="H56" s="206">
        <v>48.0</v>
      </c>
      <c r="I56" s="206">
        <v>74.0</v>
      </c>
      <c r="J56" s="206">
        <v>38.0</v>
      </c>
      <c r="K56" s="208">
        <v>19.0</v>
      </c>
      <c r="L56" s="209">
        <v>76.0</v>
      </c>
      <c r="M56" s="210">
        <v>39.0</v>
      </c>
      <c r="N56" s="211">
        <v>59.0</v>
      </c>
      <c r="O56" s="212">
        <v>42.0</v>
      </c>
      <c r="P56" s="213">
        <v>100.0</v>
      </c>
      <c r="Q56" s="208">
        <v>35.0</v>
      </c>
      <c r="R56" s="208">
        <v>15.0</v>
      </c>
      <c r="S56" s="213">
        <v>62.0</v>
      </c>
      <c r="T56" s="213">
        <v>42.0</v>
      </c>
      <c r="U56" s="213">
        <v>81.0</v>
      </c>
      <c r="V56" s="213" t="s">
        <v>253</v>
      </c>
      <c r="W56" s="213">
        <v>24.0</v>
      </c>
      <c r="X56" s="213">
        <v>47.0</v>
      </c>
    </row>
    <row r="57" ht="30.0" customHeight="1">
      <c r="A57" s="204" t="s">
        <v>125</v>
      </c>
      <c r="B57" s="204" t="s">
        <v>311</v>
      </c>
      <c r="C57" s="204" t="s">
        <v>111</v>
      </c>
      <c r="D57" s="204" t="s">
        <v>111</v>
      </c>
      <c r="E57" s="205">
        <v>56.0</v>
      </c>
      <c r="F57" s="206">
        <v>78.0</v>
      </c>
      <c r="G57" s="207">
        <v>44.0</v>
      </c>
      <c r="H57" s="206">
        <v>70.0</v>
      </c>
      <c r="I57" s="206">
        <v>60.0</v>
      </c>
      <c r="J57" s="206">
        <v>42.0</v>
      </c>
      <c r="K57" s="208">
        <v>61.0</v>
      </c>
      <c r="L57" s="209">
        <v>78.0</v>
      </c>
      <c r="M57" s="210">
        <v>64.0</v>
      </c>
      <c r="N57" s="211">
        <v>43.0</v>
      </c>
      <c r="O57" s="212">
        <v>4.0</v>
      </c>
      <c r="P57" s="213">
        <v>1.0</v>
      </c>
      <c r="Q57" s="208">
        <v>75.0</v>
      </c>
      <c r="R57" s="208">
        <v>23.0</v>
      </c>
      <c r="S57" s="213">
        <v>76.0</v>
      </c>
      <c r="T57" s="213">
        <v>56.0</v>
      </c>
      <c r="U57" s="213">
        <v>62.0</v>
      </c>
      <c r="V57" s="213" t="s">
        <v>253</v>
      </c>
      <c r="W57" s="213">
        <v>20.0</v>
      </c>
      <c r="X57" s="213">
        <v>60.0</v>
      </c>
    </row>
    <row r="58" ht="30.0" customHeight="1">
      <c r="A58" s="214" t="s">
        <v>126</v>
      </c>
      <c r="B58" s="214" t="s">
        <v>312</v>
      </c>
      <c r="C58" s="214" t="s">
        <v>111</v>
      </c>
      <c r="D58" s="215" t="s">
        <v>111</v>
      </c>
      <c r="E58" s="216">
        <v>57.0</v>
      </c>
      <c r="F58" s="217">
        <v>91.0</v>
      </c>
      <c r="G58" s="218">
        <v>100.0</v>
      </c>
      <c r="H58" s="217">
        <v>40.0</v>
      </c>
      <c r="I58" s="217">
        <v>56.0</v>
      </c>
      <c r="J58" s="217">
        <v>35.0</v>
      </c>
      <c r="K58" s="219">
        <v>32.0</v>
      </c>
      <c r="L58" s="220">
        <v>93.0</v>
      </c>
      <c r="M58" s="221">
        <v>58.0</v>
      </c>
      <c r="N58" s="211">
        <v>54.0</v>
      </c>
      <c r="O58" s="222">
        <v>89.0</v>
      </c>
      <c r="P58" s="214">
        <v>62.0</v>
      </c>
      <c r="Q58" s="219">
        <v>103.0</v>
      </c>
      <c r="R58" s="219">
        <v>105.0</v>
      </c>
      <c r="S58" s="214">
        <v>32.0</v>
      </c>
      <c r="T58" s="214">
        <v>45.0</v>
      </c>
      <c r="U58" s="214">
        <v>58.0</v>
      </c>
      <c r="V58" s="223" t="s">
        <v>253</v>
      </c>
      <c r="W58" s="214">
        <v>31.0</v>
      </c>
      <c r="X58" s="214">
        <v>41.0</v>
      </c>
    </row>
    <row r="59" ht="30.0" customHeight="1">
      <c r="A59" s="204" t="s">
        <v>127</v>
      </c>
      <c r="B59" s="204" t="s">
        <v>313</v>
      </c>
      <c r="C59" s="204" t="s">
        <v>128</v>
      </c>
      <c r="D59" s="204" t="s">
        <v>224</v>
      </c>
      <c r="E59" s="205">
        <v>58.0</v>
      </c>
      <c r="F59" s="206">
        <v>79.0</v>
      </c>
      <c r="G59" s="207">
        <v>58.0</v>
      </c>
      <c r="H59" s="206">
        <v>44.0</v>
      </c>
      <c r="I59" s="206">
        <v>48.0</v>
      </c>
      <c r="J59" s="206">
        <v>73.0</v>
      </c>
      <c r="K59" s="208">
        <v>100.0</v>
      </c>
      <c r="L59" s="209">
        <v>79.0</v>
      </c>
      <c r="M59" s="210">
        <v>70.0</v>
      </c>
      <c r="N59" s="211">
        <v>67.0</v>
      </c>
      <c r="O59" s="212">
        <v>67.0</v>
      </c>
      <c r="P59" s="213">
        <v>26.0</v>
      </c>
      <c r="Q59" s="208">
        <v>33.0</v>
      </c>
      <c r="R59" s="208">
        <v>58.0</v>
      </c>
      <c r="S59" s="213">
        <v>37.0</v>
      </c>
      <c r="T59" s="213">
        <v>51.0</v>
      </c>
      <c r="U59" s="213">
        <v>50.0</v>
      </c>
      <c r="V59" s="213" t="s">
        <v>253</v>
      </c>
      <c r="W59" s="213">
        <v>69.0</v>
      </c>
      <c r="X59" s="213">
        <v>74.0</v>
      </c>
    </row>
    <row r="60" ht="30.0" customHeight="1">
      <c r="A60" s="204" t="s">
        <v>129</v>
      </c>
      <c r="B60" s="204" t="s">
        <v>314</v>
      </c>
      <c r="C60" s="204" t="s">
        <v>130</v>
      </c>
      <c r="D60" s="204" t="s">
        <v>222</v>
      </c>
      <c r="E60" s="205">
        <v>59.0</v>
      </c>
      <c r="F60" s="206">
        <v>47.0</v>
      </c>
      <c r="G60" s="207">
        <v>67.0</v>
      </c>
      <c r="H60" s="206">
        <v>91.0</v>
      </c>
      <c r="I60" s="206">
        <v>36.0</v>
      </c>
      <c r="J60" s="206">
        <v>33.0</v>
      </c>
      <c r="K60" s="208">
        <v>24.0</v>
      </c>
      <c r="L60" s="209">
        <v>48.0</v>
      </c>
      <c r="M60" s="210">
        <v>109.0</v>
      </c>
      <c r="N60" s="211">
        <v>56.0</v>
      </c>
      <c r="O60" s="212">
        <v>33.0</v>
      </c>
      <c r="P60" s="213">
        <v>21.0</v>
      </c>
      <c r="Q60" s="208">
        <v>67.0</v>
      </c>
      <c r="R60" s="208">
        <v>35.0</v>
      </c>
      <c r="S60" s="213">
        <v>95.0</v>
      </c>
      <c r="T60" s="213">
        <v>84.0</v>
      </c>
      <c r="U60" s="213">
        <v>37.0</v>
      </c>
      <c r="V60" s="213" t="s">
        <v>253</v>
      </c>
      <c r="W60" s="213">
        <v>24.0</v>
      </c>
      <c r="X60" s="213">
        <v>39.0</v>
      </c>
    </row>
    <row r="61" ht="30.0" customHeight="1">
      <c r="A61" s="214" t="s">
        <v>315</v>
      </c>
      <c r="B61" s="214" t="s">
        <v>316</v>
      </c>
      <c r="C61" s="214" t="s">
        <v>84</v>
      </c>
      <c r="D61" s="215" t="s">
        <v>220</v>
      </c>
      <c r="E61" s="216">
        <v>60.0</v>
      </c>
      <c r="F61" s="217">
        <v>68.0</v>
      </c>
      <c r="G61" s="218">
        <v>82.0</v>
      </c>
      <c r="H61" s="217">
        <v>57.0</v>
      </c>
      <c r="I61" s="217">
        <v>42.0</v>
      </c>
      <c r="J61" s="217">
        <v>64.0</v>
      </c>
      <c r="K61" s="219">
        <v>83.0</v>
      </c>
      <c r="L61" s="220">
        <v>67.0</v>
      </c>
      <c r="M61" s="221">
        <v>23.0</v>
      </c>
      <c r="N61" s="211">
        <v>74.0</v>
      </c>
      <c r="O61" s="222">
        <v>78.0</v>
      </c>
      <c r="P61" s="214">
        <v>72.0</v>
      </c>
      <c r="Q61" s="219">
        <v>91.0</v>
      </c>
      <c r="R61" s="219">
        <v>69.0</v>
      </c>
      <c r="S61" s="214">
        <v>53.0</v>
      </c>
      <c r="T61" s="214">
        <v>64.0</v>
      </c>
      <c r="U61" s="214">
        <v>44.0</v>
      </c>
      <c r="V61" s="223" t="s">
        <v>253</v>
      </c>
      <c r="W61" s="214">
        <v>55.0</v>
      </c>
      <c r="X61" s="214">
        <v>69.0</v>
      </c>
    </row>
    <row r="62" ht="30.0" customHeight="1">
      <c r="A62" s="204" t="s">
        <v>132</v>
      </c>
      <c r="B62" s="204" t="s">
        <v>317</v>
      </c>
      <c r="C62" s="204" t="s">
        <v>93</v>
      </c>
      <c r="D62" s="204" t="s">
        <v>220</v>
      </c>
      <c r="E62" s="205">
        <v>61.0</v>
      </c>
      <c r="F62" s="206">
        <v>48.0</v>
      </c>
      <c r="G62" s="207">
        <v>98.0</v>
      </c>
      <c r="H62" s="206">
        <v>56.0</v>
      </c>
      <c r="I62" s="206">
        <v>48.0</v>
      </c>
      <c r="J62" s="206">
        <v>63.0</v>
      </c>
      <c r="K62" s="208">
        <v>13.0</v>
      </c>
      <c r="L62" s="209">
        <v>50.0</v>
      </c>
      <c r="M62" s="210">
        <v>103.0</v>
      </c>
      <c r="N62" s="211">
        <v>48.0</v>
      </c>
      <c r="O62" s="212">
        <v>72.0</v>
      </c>
      <c r="P62" s="213">
        <v>92.0</v>
      </c>
      <c r="Q62" s="208">
        <v>81.0</v>
      </c>
      <c r="R62" s="208">
        <v>99.0</v>
      </c>
      <c r="S62" s="213">
        <v>50.0</v>
      </c>
      <c r="T62" s="213">
        <v>62.0</v>
      </c>
      <c r="U62" s="213">
        <v>50.0</v>
      </c>
      <c r="V62" s="213" t="s">
        <v>253</v>
      </c>
      <c r="W62" s="213">
        <v>62.0</v>
      </c>
      <c r="X62" s="213">
        <v>63.0</v>
      </c>
    </row>
    <row r="63" ht="30.0" customHeight="1">
      <c r="A63" s="204" t="s">
        <v>133</v>
      </c>
      <c r="B63" s="204" t="s">
        <v>318</v>
      </c>
      <c r="C63" s="204" t="s">
        <v>111</v>
      </c>
      <c r="D63" s="204" t="s">
        <v>111</v>
      </c>
      <c r="E63" s="205">
        <v>62.0</v>
      </c>
      <c r="F63" s="206">
        <v>98.0</v>
      </c>
      <c r="G63" s="207">
        <v>63.0</v>
      </c>
      <c r="H63" s="206">
        <v>52.0</v>
      </c>
      <c r="I63" s="206">
        <v>39.0</v>
      </c>
      <c r="J63" s="206">
        <v>78.0</v>
      </c>
      <c r="K63" s="208">
        <v>101.0</v>
      </c>
      <c r="L63" s="209">
        <v>95.0</v>
      </c>
      <c r="M63" s="210">
        <v>101.0</v>
      </c>
      <c r="N63" s="211">
        <v>62.0</v>
      </c>
      <c r="O63" s="212">
        <v>56.0</v>
      </c>
      <c r="P63" s="213">
        <v>74.0</v>
      </c>
      <c r="Q63" s="208">
        <v>83.0</v>
      </c>
      <c r="R63" s="208">
        <v>17.0</v>
      </c>
      <c r="S63" s="213">
        <v>28.0</v>
      </c>
      <c r="T63" s="213">
        <v>87.0</v>
      </c>
      <c r="U63" s="213">
        <v>41.0</v>
      </c>
      <c r="V63" s="213" t="s">
        <v>253</v>
      </c>
      <c r="W63" s="213">
        <v>62.0</v>
      </c>
      <c r="X63" s="213">
        <v>90.0</v>
      </c>
    </row>
    <row r="64" ht="30.0" customHeight="1">
      <c r="A64" s="204" t="s">
        <v>134</v>
      </c>
      <c r="B64" s="204" t="s">
        <v>319</v>
      </c>
      <c r="C64" s="204" t="s">
        <v>65</v>
      </c>
      <c r="D64" s="204" t="s">
        <v>222</v>
      </c>
      <c r="E64" s="205">
        <v>63.0</v>
      </c>
      <c r="F64" s="206">
        <v>60.0</v>
      </c>
      <c r="G64" s="207">
        <v>75.0</v>
      </c>
      <c r="H64" s="206">
        <v>61.0</v>
      </c>
      <c r="I64" s="206">
        <v>42.0</v>
      </c>
      <c r="J64" s="206">
        <v>79.0</v>
      </c>
      <c r="K64" s="208">
        <v>79.0</v>
      </c>
      <c r="L64" s="209">
        <v>60.0</v>
      </c>
      <c r="M64" s="210">
        <v>59.0</v>
      </c>
      <c r="N64" s="211">
        <v>86.0</v>
      </c>
      <c r="O64" s="212">
        <v>35.0</v>
      </c>
      <c r="P64" s="213">
        <v>61.0</v>
      </c>
      <c r="Q64" s="208">
        <v>28.0</v>
      </c>
      <c r="R64" s="208">
        <v>106.0</v>
      </c>
      <c r="S64" s="213">
        <v>61.0</v>
      </c>
      <c r="T64" s="213">
        <v>65.0</v>
      </c>
      <c r="U64" s="213">
        <v>44.0</v>
      </c>
      <c r="V64" s="213" t="s">
        <v>253</v>
      </c>
      <c r="W64" s="213">
        <v>82.0</v>
      </c>
      <c r="X64" s="213">
        <v>68.0</v>
      </c>
    </row>
    <row r="65" ht="30.0" customHeight="1">
      <c r="A65" s="204" t="s">
        <v>135</v>
      </c>
      <c r="B65" s="204" t="s">
        <v>320</v>
      </c>
      <c r="C65" s="204" t="s">
        <v>84</v>
      </c>
      <c r="D65" s="204" t="s">
        <v>220</v>
      </c>
      <c r="E65" s="205">
        <v>64.0</v>
      </c>
      <c r="F65" s="206">
        <v>71.0</v>
      </c>
      <c r="G65" s="207">
        <v>73.0</v>
      </c>
      <c r="H65" s="206">
        <v>73.0</v>
      </c>
      <c r="I65" s="206">
        <v>64.0</v>
      </c>
      <c r="J65" s="206">
        <v>58.0</v>
      </c>
      <c r="K65" s="208">
        <v>97.0</v>
      </c>
      <c r="L65" s="209">
        <v>70.0</v>
      </c>
      <c r="M65" s="210">
        <v>27.0</v>
      </c>
      <c r="N65" s="211">
        <v>70.0</v>
      </c>
      <c r="O65" s="212">
        <v>90.0</v>
      </c>
      <c r="P65" s="213">
        <v>55.0</v>
      </c>
      <c r="Q65" s="208">
        <v>105.0</v>
      </c>
      <c r="R65" s="208">
        <v>30.0</v>
      </c>
      <c r="S65" s="213">
        <v>64.0</v>
      </c>
      <c r="T65" s="213">
        <v>75.0</v>
      </c>
      <c r="U65" s="213">
        <v>69.0</v>
      </c>
      <c r="V65" s="213" t="s">
        <v>253</v>
      </c>
      <c r="W65" s="213">
        <v>31.0</v>
      </c>
      <c r="X65" s="213">
        <v>78.0</v>
      </c>
    </row>
    <row r="66" ht="30.0" customHeight="1">
      <c r="A66" s="204" t="s">
        <v>136</v>
      </c>
      <c r="B66" s="204" t="s">
        <v>321</v>
      </c>
      <c r="C66" s="204" t="s">
        <v>111</v>
      </c>
      <c r="D66" s="204" t="s">
        <v>111</v>
      </c>
      <c r="E66" s="205">
        <v>65.0</v>
      </c>
      <c r="F66" s="206">
        <v>96.0</v>
      </c>
      <c r="G66" s="207">
        <v>72.0</v>
      </c>
      <c r="H66" s="206">
        <v>80.0</v>
      </c>
      <c r="I66" s="206">
        <v>60.0</v>
      </c>
      <c r="J66" s="206">
        <v>50.0</v>
      </c>
      <c r="K66" s="208">
        <v>95.0</v>
      </c>
      <c r="L66" s="209">
        <v>94.0</v>
      </c>
      <c r="M66" s="210">
        <v>95.0</v>
      </c>
      <c r="N66" s="211">
        <v>66.0</v>
      </c>
      <c r="O66" s="212">
        <v>86.0</v>
      </c>
      <c r="P66" s="213">
        <v>1.0</v>
      </c>
      <c r="Q66" s="208">
        <v>107.0</v>
      </c>
      <c r="R66" s="208">
        <v>11.0</v>
      </c>
      <c r="S66" s="213">
        <v>87.0</v>
      </c>
      <c r="T66" s="213">
        <v>69.0</v>
      </c>
      <c r="U66" s="213">
        <v>62.0</v>
      </c>
      <c r="V66" s="213" t="s">
        <v>253</v>
      </c>
      <c r="W66" s="213">
        <v>46.0</v>
      </c>
      <c r="X66" s="213">
        <v>49.0</v>
      </c>
    </row>
    <row r="67" ht="30.0" customHeight="1">
      <c r="A67" s="204" t="s">
        <v>137</v>
      </c>
      <c r="B67" s="204" t="s">
        <v>322</v>
      </c>
      <c r="C67" s="204" t="s">
        <v>138</v>
      </c>
      <c r="D67" s="204" t="s">
        <v>224</v>
      </c>
      <c r="E67" s="205">
        <v>66.0</v>
      </c>
      <c r="F67" s="206">
        <v>76.0</v>
      </c>
      <c r="G67" s="207">
        <v>55.0</v>
      </c>
      <c r="H67" s="206">
        <v>84.0</v>
      </c>
      <c r="I67" s="206">
        <v>48.0</v>
      </c>
      <c r="J67" s="206">
        <v>68.0</v>
      </c>
      <c r="K67" s="208">
        <v>81.0</v>
      </c>
      <c r="L67" s="209">
        <v>73.0</v>
      </c>
      <c r="M67" s="210">
        <v>65.0</v>
      </c>
      <c r="N67" s="211">
        <v>85.0</v>
      </c>
      <c r="O67" s="212">
        <v>51.0</v>
      </c>
      <c r="P67" s="213">
        <v>85.0</v>
      </c>
      <c r="Q67" s="208">
        <v>20.0</v>
      </c>
      <c r="R67" s="208">
        <v>72.0</v>
      </c>
      <c r="S67" s="213">
        <v>88.0</v>
      </c>
      <c r="T67" s="213">
        <v>72.0</v>
      </c>
      <c r="U67" s="213">
        <v>50.0</v>
      </c>
      <c r="V67" s="213" t="s">
        <v>253</v>
      </c>
      <c r="W67" s="213">
        <v>46.0</v>
      </c>
      <c r="X67" s="213">
        <v>84.0</v>
      </c>
    </row>
    <row r="68" ht="30.0" customHeight="1">
      <c r="A68" s="204" t="s">
        <v>139</v>
      </c>
      <c r="B68" s="204" t="s">
        <v>323</v>
      </c>
      <c r="C68" s="204" t="s">
        <v>128</v>
      </c>
      <c r="D68" s="204" t="s">
        <v>224</v>
      </c>
      <c r="E68" s="205">
        <v>67.0</v>
      </c>
      <c r="F68" s="206">
        <v>87.0</v>
      </c>
      <c r="G68" s="207">
        <v>80.0</v>
      </c>
      <c r="H68" s="206">
        <v>76.0</v>
      </c>
      <c r="I68" s="206">
        <v>69.0</v>
      </c>
      <c r="J68" s="206">
        <v>44.0</v>
      </c>
      <c r="K68" s="208">
        <v>102.0</v>
      </c>
      <c r="L68" s="209">
        <v>82.0</v>
      </c>
      <c r="M68" s="210">
        <v>62.0</v>
      </c>
      <c r="N68" s="211">
        <v>63.0</v>
      </c>
      <c r="O68" s="212">
        <v>19.0</v>
      </c>
      <c r="P68" s="213">
        <v>25.0</v>
      </c>
      <c r="Q68" s="208">
        <v>90.0</v>
      </c>
      <c r="R68" s="208">
        <v>83.0</v>
      </c>
      <c r="S68" s="213">
        <v>86.0</v>
      </c>
      <c r="T68" s="213">
        <v>60.0</v>
      </c>
      <c r="U68" s="213">
        <v>75.0</v>
      </c>
      <c r="V68" s="213" t="s">
        <v>253</v>
      </c>
      <c r="W68" s="213">
        <v>37.0</v>
      </c>
      <c r="X68" s="213">
        <v>52.0</v>
      </c>
    </row>
    <row r="69" ht="30.0" customHeight="1">
      <c r="A69" s="204" t="s">
        <v>140</v>
      </c>
      <c r="B69" s="204" t="s">
        <v>324</v>
      </c>
      <c r="C69" s="204" t="s">
        <v>111</v>
      </c>
      <c r="D69" s="204" t="s">
        <v>111</v>
      </c>
      <c r="E69" s="205">
        <v>68.0</v>
      </c>
      <c r="F69" s="206">
        <v>90.0</v>
      </c>
      <c r="G69" s="207">
        <v>46.0</v>
      </c>
      <c r="H69" s="206">
        <v>79.0</v>
      </c>
      <c r="I69" s="206">
        <v>67.0</v>
      </c>
      <c r="J69" s="206">
        <v>72.0</v>
      </c>
      <c r="K69" s="208">
        <v>99.0</v>
      </c>
      <c r="L69" s="209">
        <v>86.0</v>
      </c>
      <c r="M69" s="210">
        <v>80.0</v>
      </c>
      <c r="N69" s="211">
        <v>64.0</v>
      </c>
      <c r="O69" s="212">
        <v>55.0</v>
      </c>
      <c r="P69" s="213">
        <v>51.0</v>
      </c>
      <c r="Q69" s="208">
        <v>66.0</v>
      </c>
      <c r="R69" s="208">
        <v>1.0</v>
      </c>
      <c r="S69" s="213">
        <v>83.0</v>
      </c>
      <c r="T69" s="213">
        <v>77.0</v>
      </c>
      <c r="U69" s="213">
        <v>72.0</v>
      </c>
      <c r="V69" s="213" t="s">
        <v>253</v>
      </c>
      <c r="W69" s="213">
        <v>49.0</v>
      </c>
      <c r="X69" s="213">
        <v>87.0</v>
      </c>
    </row>
    <row r="70" ht="30.0" customHeight="1">
      <c r="A70" s="214" t="s">
        <v>141</v>
      </c>
      <c r="B70" s="214" t="s">
        <v>325</v>
      </c>
      <c r="C70" s="214" t="s">
        <v>142</v>
      </c>
      <c r="D70" s="215" t="s">
        <v>221</v>
      </c>
      <c r="E70" s="216">
        <v>68.0</v>
      </c>
      <c r="F70" s="217">
        <v>26.0</v>
      </c>
      <c r="G70" s="218">
        <v>57.0</v>
      </c>
      <c r="H70" s="217">
        <v>87.0</v>
      </c>
      <c r="I70" s="217">
        <v>85.0</v>
      </c>
      <c r="J70" s="217">
        <v>57.0</v>
      </c>
      <c r="K70" s="219">
        <v>21.0</v>
      </c>
      <c r="L70" s="220">
        <v>24.0</v>
      </c>
      <c r="M70" s="221">
        <v>50.0</v>
      </c>
      <c r="N70" s="211">
        <v>71.0</v>
      </c>
      <c r="O70" s="222">
        <v>7.0</v>
      </c>
      <c r="P70" s="214">
        <v>78.0</v>
      </c>
      <c r="Q70" s="219">
        <v>36.0</v>
      </c>
      <c r="R70" s="219">
        <v>80.0</v>
      </c>
      <c r="S70" s="214">
        <v>91.0</v>
      </c>
      <c r="T70" s="214">
        <v>73.0</v>
      </c>
      <c r="U70" s="214">
        <v>95.0</v>
      </c>
      <c r="V70" s="223" t="s">
        <v>253</v>
      </c>
      <c r="W70" s="214">
        <v>52.0</v>
      </c>
      <c r="X70" s="214">
        <v>56.0</v>
      </c>
    </row>
    <row r="71" ht="30.0" customHeight="1">
      <c r="A71" s="204" t="s">
        <v>143</v>
      </c>
      <c r="B71" s="204" t="s">
        <v>326</v>
      </c>
      <c r="C71" s="204" t="s">
        <v>65</v>
      </c>
      <c r="D71" s="204" t="s">
        <v>222</v>
      </c>
      <c r="E71" s="205">
        <v>70.0</v>
      </c>
      <c r="F71" s="206">
        <v>59.0</v>
      </c>
      <c r="G71" s="207">
        <v>92.0</v>
      </c>
      <c r="H71" s="206">
        <v>60.0</v>
      </c>
      <c r="I71" s="206">
        <v>69.0</v>
      </c>
      <c r="J71" s="206">
        <v>62.0</v>
      </c>
      <c r="K71" s="208">
        <v>73.0</v>
      </c>
      <c r="L71" s="209">
        <v>59.0</v>
      </c>
      <c r="M71" s="210">
        <v>60.0</v>
      </c>
      <c r="N71" s="211">
        <v>91.0</v>
      </c>
      <c r="O71" s="212">
        <v>46.0</v>
      </c>
      <c r="P71" s="213">
        <v>99.0</v>
      </c>
      <c r="Q71" s="208">
        <v>57.0</v>
      </c>
      <c r="R71" s="208">
        <v>101.0</v>
      </c>
      <c r="S71" s="213">
        <v>55.0</v>
      </c>
      <c r="T71" s="213">
        <v>63.0</v>
      </c>
      <c r="U71" s="213">
        <v>75.0</v>
      </c>
      <c r="V71" s="213" t="s">
        <v>253</v>
      </c>
      <c r="W71" s="213">
        <v>62.0</v>
      </c>
      <c r="X71" s="213">
        <v>62.0</v>
      </c>
    </row>
    <row r="72" ht="30.0" customHeight="1">
      <c r="A72" s="204" t="s">
        <v>144</v>
      </c>
      <c r="B72" s="204" t="s">
        <v>327</v>
      </c>
      <c r="C72" s="204" t="s">
        <v>128</v>
      </c>
      <c r="D72" s="204" t="s">
        <v>224</v>
      </c>
      <c r="E72" s="205">
        <v>71.0</v>
      </c>
      <c r="F72" s="206">
        <v>105.0</v>
      </c>
      <c r="G72" s="207">
        <v>51.0</v>
      </c>
      <c r="H72" s="206">
        <v>77.0</v>
      </c>
      <c r="I72" s="206">
        <v>56.0</v>
      </c>
      <c r="J72" s="206">
        <v>82.0</v>
      </c>
      <c r="K72" s="208">
        <v>105.0</v>
      </c>
      <c r="L72" s="209">
        <v>104.0</v>
      </c>
      <c r="M72" s="210">
        <v>93.0</v>
      </c>
      <c r="N72" s="211">
        <v>29.0</v>
      </c>
      <c r="O72" s="212">
        <v>44.0</v>
      </c>
      <c r="P72" s="213">
        <v>29.0</v>
      </c>
      <c r="Q72" s="208">
        <v>71.0</v>
      </c>
      <c r="R72" s="208">
        <v>46.0</v>
      </c>
      <c r="S72" s="213">
        <v>77.0</v>
      </c>
      <c r="T72" s="213">
        <v>74.0</v>
      </c>
      <c r="U72" s="213">
        <v>58.0</v>
      </c>
      <c r="V72" s="213" t="s">
        <v>253</v>
      </c>
      <c r="W72" s="213">
        <v>78.0</v>
      </c>
      <c r="X72" s="213">
        <v>79.0</v>
      </c>
    </row>
    <row r="73" ht="30.0" customHeight="1">
      <c r="A73" s="204" t="s">
        <v>145</v>
      </c>
      <c r="B73" s="204" t="s">
        <v>328</v>
      </c>
      <c r="C73" s="204" t="s">
        <v>69</v>
      </c>
      <c r="D73" s="204" t="s">
        <v>222</v>
      </c>
      <c r="E73" s="205">
        <v>72.0</v>
      </c>
      <c r="F73" s="206">
        <v>97.0</v>
      </c>
      <c r="G73" s="207">
        <v>79.0</v>
      </c>
      <c r="H73" s="206">
        <v>74.0</v>
      </c>
      <c r="I73" s="206">
        <v>68.0</v>
      </c>
      <c r="J73" s="206">
        <v>66.0</v>
      </c>
      <c r="K73" s="208">
        <v>62.0</v>
      </c>
      <c r="L73" s="209">
        <v>97.0</v>
      </c>
      <c r="M73" s="210">
        <v>100.0</v>
      </c>
      <c r="N73" s="211">
        <v>90.0</v>
      </c>
      <c r="O73" s="212">
        <v>24.0</v>
      </c>
      <c r="P73" s="213">
        <v>43.0</v>
      </c>
      <c r="Q73" s="208">
        <v>54.0</v>
      </c>
      <c r="R73" s="208">
        <v>73.0</v>
      </c>
      <c r="S73" s="213">
        <v>75.0</v>
      </c>
      <c r="T73" s="213">
        <v>70.0</v>
      </c>
      <c r="U73" s="213">
        <v>74.0</v>
      </c>
      <c r="V73" s="213" t="s">
        <v>253</v>
      </c>
      <c r="W73" s="213">
        <v>69.0</v>
      </c>
      <c r="X73" s="213">
        <v>59.0</v>
      </c>
    </row>
    <row r="74" ht="30.0" customHeight="1">
      <c r="A74" s="214" t="s">
        <v>146</v>
      </c>
      <c r="B74" s="214" t="s">
        <v>329</v>
      </c>
      <c r="C74" s="214" t="s">
        <v>69</v>
      </c>
      <c r="D74" s="215" t="s">
        <v>222</v>
      </c>
      <c r="E74" s="216">
        <v>73.0</v>
      </c>
      <c r="F74" s="217">
        <v>51.0</v>
      </c>
      <c r="G74" s="218">
        <v>86.0</v>
      </c>
      <c r="H74" s="217">
        <v>67.0</v>
      </c>
      <c r="I74" s="217">
        <v>71.0</v>
      </c>
      <c r="J74" s="217">
        <v>75.0</v>
      </c>
      <c r="K74" s="219">
        <v>28.0</v>
      </c>
      <c r="L74" s="220">
        <v>53.0</v>
      </c>
      <c r="M74" s="221">
        <v>56.0</v>
      </c>
      <c r="N74" s="211">
        <v>51.0</v>
      </c>
      <c r="O74" s="222">
        <v>88.0</v>
      </c>
      <c r="P74" s="214">
        <v>73.0</v>
      </c>
      <c r="Q74" s="219">
        <v>99.0</v>
      </c>
      <c r="R74" s="219">
        <v>63.0</v>
      </c>
      <c r="S74" s="214">
        <v>70.0</v>
      </c>
      <c r="T74" s="214">
        <v>59.0</v>
      </c>
      <c r="U74" s="214">
        <v>77.0</v>
      </c>
      <c r="V74" s="223" t="s">
        <v>253</v>
      </c>
      <c r="W74" s="214">
        <v>75.0</v>
      </c>
      <c r="X74" s="214">
        <v>72.0</v>
      </c>
    </row>
    <row r="75" ht="30.0" customHeight="1">
      <c r="A75" s="204" t="s">
        <v>147</v>
      </c>
      <c r="B75" s="204" t="s">
        <v>330</v>
      </c>
      <c r="C75" s="204" t="s">
        <v>148</v>
      </c>
      <c r="D75" s="204" t="s">
        <v>221</v>
      </c>
      <c r="E75" s="205">
        <v>74.0</v>
      </c>
      <c r="F75" s="206">
        <v>86.0</v>
      </c>
      <c r="G75" s="207">
        <v>106.0</v>
      </c>
      <c r="H75" s="206">
        <v>69.0</v>
      </c>
      <c r="I75" s="206">
        <v>56.0</v>
      </c>
      <c r="J75" s="206">
        <v>53.0</v>
      </c>
      <c r="K75" s="208">
        <v>16.0</v>
      </c>
      <c r="L75" s="209">
        <v>98.0</v>
      </c>
      <c r="M75" s="210">
        <v>73.0</v>
      </c>
      <c r="N75" s="211">
        <v>94.0</v>
      </c>
      <c r="O75" s="212">
        <v>109.0</v>
      </c>
      <c r="P75" s="213">
        <v>94.0</v>
      </c>
      <c r="Q75" s="208">
        <v>100.0</v>
      </c>
      <c r="R75" s="208">
        <v>102.0</v>
      </c>
      <c r="S75" s="213">
        <v>72.0</v>
      </c>
      <c r="T75" s="213">
        <v>58.0</v>
      </c>
      <c r="U75" s="213">
        <v>58.0</v>
      </c>
      <c r="V75" s="213" t="s">
        <v>253</v>
      </c>
      <c r="W75" s="213">
        <v>66.0</v>
      </c>
      <c r="X75" s="213">
        <v>44.0</v>
      </c>
    </row>
    <row r="76" ht="30.0" customHeight="1">
      <c r="A76" s="214" t="s">
        <v>149</v>
      </c>
      <c r="B76" s="214" t="s">
        <v>331</v>
      </c>
      <c r="C76" s="214" t="s">
        <v>84</v>
      </c>
      <c r="D76" s="215" t="s">
        <v>220</v>
      </c>
      <c r="E76" s="216">
        <v>75.0</v>
      </c>
      <c r="F76" s="217">
        <v>36.0</v>
      </c>
      <c r="G76" s="218">
        <v>91.0</v>
      </c>
      <c r="H76" s="217">
        <v>71.0</v>
      </c>
      <c r="I76" s="217">
        <v>54.0</v>
      </c>
      <c r="J76" s="217">
        <v>89.0</v>
      </c>
      <c r="K76" s="219">
        <v>80.0</v>
      </c>
      <c r="L76" s="220">
        <v>33.0</v>
      </c>
      <c r="M76" s="221">
        <v>55.0</v>
      </c>
      <c r="N76" s="211">
        <v>69.0</v>
      </c>
      <c r="O76" s="222">
        <v>94.0</v>
      </c>
      <c r="P76" s="214">
        <v>68.0</v>
      </c>
      <c r="Q76" s="219">
        <v>101.0</v>
      </c>
      <c r="R76" s="219">
        <v>53.0</v>
      </c>
      <c r="S76" s="214">
        <v>47.0</v>
      </c>
      <c r="T76" s="214">
        <v>83.0</v>
      </c>
      <c r="U76" s="214">
        <v>56.0</v>
      </c>
      <c r="V76" s="223" t="s">
        <v>253</v>
      </c>
      <c r="W76" s="214">
        <v>90.0</v>
      </c>
      <c r="X76" s="214">
        <v>89.0</v>
      </c>
    </row>
    <row r="77" ht="30.0" customHeight="1">
      <c r="A77" s="204" t="s">
        <v>150</v>
      </c>
      <c r="B77" s="204" t="s">
        <v>332</v>
      </c>
      <c r="C77" s="204" t="s">
        <v>111</v>
      </c>
      <c r="D77" s="204" t="s">
        <v>111</v>
      </c>
      <c r="E77" s="205">
        <v>76.0</v>
      </c>
      <c r="F77" s="206">
        <v>88.0</v>
      </c>
      <c r="G77" s="207">
        <v>85.0</v>
      </c>
      <c r="H77" s="206">
        <v>72.0</v>
      </c>
      <c r="I77" s="206">
        <v>72.0</v>
      </c>
      <c r="J77" s="206">
        <v>70.0</v>
      </c>
      <c r="K77" s="208">
        <v>91.0</v>
      </c>
      <c r="L77" s="209">
        <v>85.0</v>
      </c>
      <c r="M77" s="210">
        <v>81.0</v>
      </c>
      <c r="N77" s="211">
        <v>84.0</v>
      </c>
      <c r="O77" s="212">
        <v>38.0</v>
      </c>
      <c r="P77" s="213">
        <v>50.0</v>
      </c>
      <c r="Q77" s="208">
        <v>79.0</v>
      </c>
      <c r="R77" s="208">
        <v>71.0</v>
      </c>
      <c r="S77" s="213">
        <v>48.0</v>
      </c>
      <c r="T77" s="213">
        <v>82.0</v>
      </c>
      <c r="U77" s="213">
        <v>78.0</v>
      </c>
      <c r="V77" s="213" t="s">
        <v>253</v>
      </c>
      <c r="W77" s="213">
        <v>39.0</v>
      </c>
      <c r="X77" s="213">
        <v>98.0</v>
      </c>
    </row>
    <row r="78" ht="30.0" customHeight="1">
      <c r="A78" s="214" t="s">
        <v>151</v>
      </c>
      <c r="B78" s="214" t="s">
        <v>333</v>
      </c>
      <c r="C78" s="214" t="s">
        <v>138</v>
      </c>
      <c r="D78" s="215" t="s">
        <v>224</v>
      </c>
      <c r="E78" s="216">
        <v>77.0</v>
      </c>
      <c r="F78" s="217">
        <v>75.0</v>
      </c>
      <c r="G78" s="218">
        <v>65.0</v>
      </c>
      <c r="H78" s="217">
        <v>75.0</v>
      </c>
      <c r="I78" s="217">
        <v>74.0</v>
      </c>
      <c r="J78" s="217">
        <v>80.0</v>
      </c>
      <c r="K78" s="219">
        <v>35.0</v>
      </c>
      <c r="L78" s="220">
        <v>75.0</v>
      </c>
      <c r="M78" s="221">
        <v>48.0</v>
      </c>
      <c r="N78" s="211">
        <v>45.0</v>
      </c>
      <c r="O78" s="222">
        <v>99.0</v>
      </c>
      <c r="P78" s="214">
        <v>38.0</v>
      </c>
      <c r="Q78" s="219">
        <v>86.0</v>
      </c>
      <c r="R78" s="219">
        <v>37.0</v>
      </c>
      <c r="S78" s="214">
        <v>68.0</v>
      </c>
      <c r="T78" s="214">
        <v>78.0</v>
      </c>
      <c r="U78" s="214">
        <v>81.0</v>
      </c>
      <c r="V78" s="223" t="s">
        <v>253</v>
      </c>
      <c r="W78" s="214">
        <v>80.0</v>
      </c>
      <c r="X78" s="214">
        <v>77.0</v>
      </c>
    </row>
    <row r="79" ht="30.0" customHeight="1">
      <c r="A79" s="204" t="s">
        <v>152</v>
      </c>
      <c r="B79" s="204" t="s">
        <v>334</v>
      </c>
      <c r="C79" s="204" t="s">
        <v>84</v>
      </c>
      <c r="D79" s="204" t="s">
        <v>220</v>
      </c>
      <c r="E79" s="205">
        <v>78.0</v>
      </c>
      <c r="F79" s="206">
        <v>77.0</v>
      </c>
      <c r="G79" s="207">
        <v>84.0</v>
      </c>
      <c r="H79" s="206">
        <v>65.0</v>
      </c>
      <c r="I79" s="206">
        <v>74.0</v>
      </c>
      <c r="J79" s="206">
        <v>84.0</v>
      </c>
      <c r="K79" s="208">
        <v>34.0</v>
      </c>
      <c r="L79" s="209">
        <v>77.0</v>
      </c>
      <c r="M79" s="210">
        <v>42.0</v>
      </c>
      <c r="N79" s="211">
        <v>53.0</v>
      </c>
      <c r="O79" s="212">
        <v>81.0</v>
      </c>
      <c r="P79" s="213">
        <v>56.0</v>
      </c>
      <c r="Q79" s="208">
        <v>95.0</v>
      </c>
      <c r="R79" s="208">
        <v>78.0</v>
      </c>
      <c r="S79" s="213">
        <v>74.0</v>
      </c>
      <c r="T79" s="213">
        <v>55.0</v>
      </c>
      <c r="U79" s="213">
        <v>81.0</v>
      </c>
      <c r="V79" s="213" t="s">
        <v>253</v>
      </c>
      <c r="W79" s="213">
        <v>89.0</v>
      </c>
      <c r="X79" s="213">
        <v>66.0</v>
      </c>
    </row>
    <row r="80" ht="30.0" customHeight="1">
      <c r="A80" s="204" t="s">
        <v>153</v>
      </c>
      <c r="B80" s="204" t="s">
        <v>335</v>
      </c>
      <c r="C80" s="204" t="s">
        <v>148</v>
      </c>
      <c r="D80" s="204" t="s">
        <v>221</v>
      </c>
      <c r="E80" s="205">
        <v>79.0</v>
      </c>
      <c r="F80" s="206">
        <v>101.0</v>
      </c>
      <c r="G80" s="207">
        <v>108.0</v>
      </c>
      <c r="H80" s="206">
        <v>58.0</v>
      </c>
      <c r="I80" s="206">
        <v>54.0</v>
      </c>
      <c r="J80" s="206">
        <v>71.0</v>
      </c>
      <c r="K80" s="208">
        <v>75.0</v>
      </c>
      <c r="L80" s="209">
        <v>101.0</v>
      </c>
      <c r="M80" s="210">
        <v>78.0</v>
      </c>
      <c r="N80" s="211">
        <v>99.0</v>
      </c>
      <c r="O80" s="212">
        <v>87.0</v>
      </c>
      <c r="P80" s="213">
        <v>104.0</v>
      </c>
      <c r="Q80" s="208">
        <v>104.0</v>
      </c>
      <c r="R80" s="208">
        <v>107.0</v>
      </c>
      <c r="S80" s="213">
        <v>38.0</v>
      </c>
      <c r="T80" s="213">
        <v>79.0</v>
      </c>
      <c r="U80" s="213">
        <v>56.0</v>
      </c>
      <c r="V80" s="213" t="s">
        <v>253</v>
      </c>
      <c r="W80" s="213">
        <v>72.0</v>
      </c>
      <c r="X80" s="213">
        <v>67.0</v>
      </c>
    </row>
    <row r="81" ht="30.0" customHeight="1">
      <c r="A81" s="214" t="s">
        <v>154</v>
      </c>
      <c r="B81" s="214" t="s">
        <v>336</v>
      </c>
      <c r="C81" s="214" t="s">
        <v>155</v>
      </c>
      <c r="D81" s="215" t="s">
        <v>221</v>
      </c>
      <c r="E81" s="216">
        <v>80.0</v>
      </c>
      <c r="F81" s="217">
        <v>38.0</v>
      </c>
      <c r="G81" s="218">
        <v>87.0</v>
      </c>
      <c r="H81" s="217">
        <v>81.0</v>
      </c>
      <c r="I81" s="217">
        <v>78.0</v>
      </c>
      <c r="J81" s="217">
        <v>77.0</v>
      </c>
      <c r="K81" s="219">
        <v>88.0</v>
      </c>
      <c r="L81" s="220">
        <v>36.0</v>
      </c>
      <c r="M81" s="221">
        <v>63.0</v>
      </c>
      <c r="N81" s="211">
        <v>109.0</v>
      </c>
      <c r="O81" s="222">
        <v>64.0</v>
      </c>
      <c r="P81" s="214">
        <v>87.0</v>
      </c>
      <c r="Q81" s="219">
        <v>60.0</v>
      </c>
      <c r="R81" s="219">
        <v>48.0</v>
      </c>
      <c r="S81" s="214">
        <v>81.0</v>
      </c>
      <c r="T81" s="214">
        <v>86.0</v>
      </c>
      <c r="U81" s="214">
        <v>87.0</v>
      </c>
      <c r="V81" s="223" t="s">
        <v>253</v>
      </c>
      <c r="W81" s="214">
        <v>78.0</v>
      </c>
      <c r="X81" s="214">
        <v>65.0</v>
      </c>
    </row>
    <row r="82" ht="30.0" customHeight="1">
      <c r="A82" s="204" t="s">
        <v>156</v>
      </c>
      <c r="B82" s="204" t="s">
        <v>337</v>
      </c>
      <c r="C82" s="204" t="s">
        <v>65</v>
      </c>
      <c r="D82" s="204" t="s">
        <v>222</v>
      </c>
      <c r="E82" s="205">
        <v>81.0</v>
      </c>
      <c r="F82" s="206">
        <v>64.0</v>
      </c>
      <c r="G82" s="207">
        <v>104.0</v>
      </c>
      <c r="H82" s="206">
        <v>62.0</v>
      </c>
      <c r="I82" s="206">
        <v>78.0</v>
      </c>
      <c r="J82" s="206">
        <v>69.0</v>
      </c>
      <c r="K82" s="208">
        <v>68.0</v>
      </c>
      <c r="L82" s="209">
        <v>64.0</v>
      </c>
      <c r="M82" s="210">
        <v>61.0</v>
      </c>
      <c r="N82" s="211">
        <v>80.0</v>
      </c>
      <c r="O82" s="212">
        <v>107.0</v>
      </c>
      <c r="P82" s="213">
        <v>80.0</v>
      </c>
      <c r="Q82" s="208">
        <v>107.0</v>
      </c>
      <c r="R82" s="208">
        <v>89.0</v>
      </c>
      <c r="S82" s="213">
        <v>73.0</v>
      </c>
      <c r="T82" s="213">
        <v>52.0</v>
      </c>
      <c r="U82" s="213">
        <v>87.0</v>
      </c>
      <c r="V82" s="213" t="s">
        <v>253</v>
      </c>
      <c r="W82" s="213">
        <v>66.0</v>
      </c>
      <c r="X82" s="213">
        <v>73.0</v>
      </c>
    </row>
    <row r="83" ht="30.0" customHeight="1">
      <c r="A83" s="204" t="s">
        <v>157</v>
      </c>
      <c r="B83" s="204" t="s">
        <v>338</v>
      </c>
      <c r="C83" s="204" t="s">
        <v>158</v>
      </c>
      <c r="D83" s="204" t="s">
        <v>221</v>
      </c>
      <c r="E83" s="205">
        <v>82.0</v>
      </c>
      <c r="F83" s="206">
        <v>107.0</v>
      </c>
      <c r="G83" s="207">
        <v>56.0</v>
      </c>
      <c r="H83" s="206">
        <v>90.0</v>
      </c>
      <c r="I83" s="206">
        <v>46.0</v>
      </c>
      <c r="J83" s="206">
        <v>95.0</v>
      </c>
      <c r="K83" s="208">
        <v>27.0</v>
      </c>
      <c r="L83" s="209">
        <v>110.0</v>
      </c>
      <c r="M83" s="210">
        <v>96.0</v>
      </c>
      <c r="N83" s="211">
        <v>105.0</v>
      </c>
      <c r="O83" s="212">
        <v>45.0</v>
      </c>
      <c r="P83" s="213">
        <v>77.0</v>
      </c>
      <c r="Q83" s="208">
        <v>40.0</v>
      </c>
      <c r="R83" s="208">
        <v>16.0</v>
      </c>
      <c r="S83" s="213">
        <v>69.0</v>
      </c>
      <c r="T83" s="213">
        <v>106.0</v>
      </c>
      <c r="U83" s="213">
        <v>48.0</v>
      </c>
      <c r="V83" s="213" t="s">
        <v>253</v>
      </c>
      <c r="W83" s="213">
        <v>94.0</v>
      </c>
      <c r="X83" s="213">
        <v>104.0</v>
      </c>
    </row>
    <row r="84" ht="30.0" customHeight="1">
      <c r="A84" s="204" t="s">
        <v>159</v>
      </c>
      <c r="B84" s="204" t="s">
        <v>339</v>
      </c>
      <c r="C84" s="204" t="s">
        <v>130</v>
      </c>
      <c r="D84" s="204" t="s">
        <v>222</v>
      </c>
      <c r="E84" s="205">
        <v>83.0</v>
      </c>
      <c r="F84" s="206">
        <v>31.0</v>
      </c>
      <c r="G84" s="207">
        <v>94.0</v>
      </c>
      <c r="H84" s="206">
        <v>68.0</v>
      </c>
      <c r="I84" s="206">
        <v>93.0</v>
      </c>
      <c r="J84" s="206">
        <v>81.0</v>
      </c>
      <c r="K84" s="208">
        <v>74.0</v>
      </c>
      <c r="L84" s="209">
        <v>27.0</v>
      </c>
      <c r="M84" s="210">
        <v>68.0</v>
      </c>
      <c r="N84" s="211">
        <v>97.0</v>
      </c>
      <c r="O84" s="212">
        <v>82.0</v>
      </c>
      <c r="P84" s="213">
        <v>89.0</v>
      </c>
      <c r="Q84" s="208">
        <v>85.0</v>
      </c>
      <c r="R84" s="208">
        <v>40.0</v>
      </c>
      <c r="S84" s="213">
        <v>52.0</v>
      </c>
      <c r="T84" s="213">
        <v>76.0</v>
      </c>
      <c r="U84" s="213">
        <v>104.0</v>
      </c>
      <c r="V84" s="213" t="s">
        <v>253</v>
      </c>
      <c r="W84" s="213">
        <v>82.0</v>
      </c>
      <c r="X84" s="213">
        <v>71.0</v>
      </c>
    </row>
    <row r="85" ht="30.0" customHeight="1">
      <c r="A85" s="204" t="s">
        <v>160</v>
      </c>
      <c r="B85" s="204" t="s">
        <v>340</v>
      </c>
      <c r="C85" s="204" t="s">
        <v>155</v>
      </c>
      <c r="D85" s="204" t="s">
        <v>221</v>
      </c>
      <c r="E85" s="205">
        <v>84.0</v>
      </c>
      <c r="F85" s="206">
        <v>70.0</v>
      </c>
      <c r="G85" s="207">
        <v>49.0</v>
      </c>
      <c r="H85" s="206">
        <v>83.0</v>
      </c>
      <c r="I85" s="206">
        <v>87.0</v>
      </c>
      <c r="J85" s="206">
        <v>91.0</v>
      </c>
      <c r="K85" s="208">
        <v>82.0</v>
      </c>
      <c r="L85" s="209">
        <v>69.0</v>
      </c>
      <c r="M85" s="210">
        <v>53.0</v>
      </c>
      <c r="N85" s="211">
        <v>93.0</v>
      </c>
      <c r="O85" s="212">
        <v>50.0</v>
      </c>
      <c r="P85" s="213">
        <v>67.0</v>
      </c>
      <c r="Q85" s="208">
        <v>77.0</v>
      </c>
      <c r="R85" s="208">
        <v>10.0</v>
      </c>
      <c r="S85" s="213">
        <v>79.0</v>
      </c>
      <c r="T85" s="213">
        <v>88.0</v>
      </c>
      <c r="U85" s="213">
        <v>97.0</v>
      </c>
      <c r="V85" s="213" t="s">
        <v>253</v>
      </c>
      <c r="W85" s="213">
        <v>92.0</v>
      </c>
      <c r="X85" s="213">
        <v>88.0</v>
      </c>
    </row>
    <row r="86" ht="30.0" customHeight="1">
      <c r="A86" s="204" t="s">
        <v>161</v>
      </c>
      <c r="B86" s="204" t="s">
        <v>341</v>
      </c>
      <c r="C86" s="204" t="s">
        <v>111</v>
      </c>
      <c r="D86" s="204" t="s">
        <v>111</v>
      </c>
      <c r="E86" s="205">
        <v>85.0</v>
      </c>
      <c r="F86" s="206">
        <v>67.0</v>
      </c>
      <c r="G86" s="207">
        <v>93.0</v>
      </c>
      <c r="H86" s="206">
        <v>78.0</v>
      </c>
      <c r="I86" s="206">
        <v>82.0</v>
      </c>
      <c r="J86" s="206">
        <v>88.0</v>
      </c>
      <c r="K86" s="208">
        <v>98.0</v>
      </c>
      <c r="L86" s="209">
        <v>66.0</v>
      </c>
      <c r="M86" s="210">
        <v>89.0</v>
      </c>
      <c r="N86" s="211">
        <v>92.0</v>
      </c>
      <c r="O86" s="212">
        <v>91.0</v>
      </c>
      <c r="P86" s="213">
        <v>57.0</v>
      </c>
      <c r="Q86" s="208">
        <v>96.0</v>
      </c>
      <c r="R86" s="208">
        <v>34.0</v>
      </c>
      <c r="S86" s="213">
        <v>54.0</v>
      </c>
      <c r="T86" s="213">
        <v>93.0</v>
      </c>
      <c r="U86" s="213">
        <v>91.0</v>
      </c>
      <c r="V86" s="213" t="s">
        <v>253</v>
      </c>
      <c r="W86" s="213">
        <v>84.0</v>
      </c>
      <c r="X86" s="213">
        <v>95.0</v>
      </c>
    </row>
    <row r="87" ht="30.0" customHeight="1">
      <c r="A87" s="204" t="s">
        <v>162</v>
      </c>
      <c r="B87" s="204" t="s">
        <v>342</v>
      </c>
      <c r="C87" s="204" t="s">
        <v>155</v>
      </c>
      <c r="D87" s="204" t="s">
        <v>221</v>
      </c>
      <c r="E87" s="205">
        <v>86.0</v>
      </c>
      <c r="F87" s="206">
        <v>85.0</v>
      </c>
      <c r="G87" s="207">
        <v>27.0</v>
      </c>
      <c r="H87" s="206">
        <v>95.0</v>
      </c>
      <c r="I87" s="206">
        <v>74.0</v>
      </c>
      <c r="J87" s="206">
        <v>108.0</v>
      </c>
      <c r="K87" s="208">
        <v>67.0</v>
      </c>
      <c r="L87" s="209">
        <v>83.0</v>
      </c>
      <c r="M87" s="210">
        <v>106.0</v>
      </c>
      <c r="N87" s="211">
        <v>110.0</v>
      </c>
      <c r="O87" s="212">
        <v>8.0</v>
      </c>
      <c r="P87" s="213">
        <v>45.0</v>
      </c>
      <c r="Q87" s="208">
        <v>1.0</v>
      </c>
      <c r="R87" s="208">
        <v>1.0</v>
      </c>
      <c r="S87" s="213">
        <v>92.0</v>
      </c>
      <c r="T87" s="213">
        <v>99.0</v>
      </c>
      <c r="U87" s="213">
        <v>81.0</v>
      </c>
      <c r="V87" s="213" t="s">
        <v>253</v>
      </c>
      <c r="W87" s="213">
        <v>108.0</v>
      </c>
      <c r="X87" s="213">
        <v>94.0</v>
      </c>
    </row>
    <row r="88" ht="30.0" customHeight="1">
      <c r="A88" s="204" t="s">
        <v>163</v>
      </c>
      <c r="B88" s="204" t="s">
        <v>343</v>
      </c>
      <c r="C88" s="204" t="s">
        <v>130</v>
      </c>
      <c r="D88" s="204" t="s">
        <v>222</v>
      </c>
      <c r="E88" s="205">
        <v>87.0</v>
      </c>
      <c r="F88" s="206">
        <v>83.0</v>
      </c>
      <c r="G88" s="207">
        <v>61.0</v>
      </c>
      <c r="H88" s="206">
        <v>86.0</v>
      </c>
      <c r="I88" s="206">
        <v>82.0</v>
      </c>
      <c r="J88" s="206">
        <v>104.0</v>
      </c>
      <c r="K88" s="208">
        <v>86.0</v>
      </c>
      <c r="L88" s="209">
        <v>81.0</v>
      </c>
      <c r="M88" s="210">
        <v>94.0</v>
      </c>
      <c r="N88" s="211">
        <v>89.0</v>
      </c>
      <c r="O88" s="212">
        <v>30.0</v>
      </c>
      <c r="P88" s="213">
        <v>9.0</v>
      </c>
      <c r="Q88" s="208">
        <v>46.0</v>
      </c>
      <c r="R88" s="208">
        <v>33.0</v>
      </c>
      <c r="S88" s="213">
        <v>65.0</v>
      </c>
      <c r="T88" s="213">
        <v>103.0</v>
      </c>
      <c r="U88" s="213">
        <v>91.0</v>
      </c>
      <c r="V88" s="213" t="s">
        <v>253</v>
      </c>
      <c r="W88" s="213">
        <v>102.0</v>
      </c>
      <c r="X88" s="213">
        <v>107.0</v>
      </c>
    </row>
    <row r="89" ht="30.0" customHeight="1">
      <c r="A89" s="214" t="s">
        <v>164</v>
      </c>
      <c r="B89" s="214" t="s">
        <v>344</v>
      </c>
      <c r="C89" s="214" t="s">
        <v>130</v>
      </c>
      <c r="D89" s="215" t="s">
        <v>222</v>
      </c>
      <c r="E89" s="216">
        <v>88.0</v>
      </c>
      <c r="F89" s="217">
        <v>3.0</v>
      </c>
      <c r="G89" s="218">
        <v>101.0</v>
      </c>
      <c r="H89" s="217">
        <v>101.0</v>
      </c>
      <c r="I89" s="217">
        <v>103.0</v>
      </c>
      <c r="J89" s="217">
        <v>74.0</v>
      </c>
      <c r="K89" s="219">
        <v>2.0</v>
      </c>
      <c r="L89" s="220">
        <v>7.0</v>
      </c>
      <c r="M89" s="221">
        <v>98.0</v>
      </c>
      <c r="N89" s="211">
        <v>83.0</v>
      </c>
      <c r="O89" s="222">
        <v>97.0</v>
      </c>
      <c r="P89" s="214">
        <v>93.0</v>
      </c>
      <c r="Q89" s="219">
        <v>61.0</v>
      </c>
      <c r="R89" s="219">
        <v>85.0</v>
      </c>
      <c r="S89" s="214">
        <v>105.0</v>
      </c>
      <c r="T89" s="214">
        <v>80.0</v>
      </c>
      <c r="U89" s="214">
        <v>65.0</v>
      </c>
      <c r="V89" s="223" t="s">
        <v>296</v>
      </c>
      <c r="W89" s="214">
        <v>60.0</v>
      </c>
      <c r="X89" s="214">
        <v>80.0</v>
      </c>
    </row>
    <row r="90" ht="30.0" customHeight="1">
      <c r="A90" s="204" t="s">
        <v>165</v>
      </c>
      <c r="B90" s="204" t="s">
        <v>345</v>
      </c>
      <c r="C90" s="204" t="s">
        <v>158</v>
      </c>
      <c r="D90" s="204" t="s">
        <v>221</v>
      </c>
      <c r="E90" s="205">
        <v>89.0</v>
      </c>
      <c r="F90" s="206">
        <v>106.0</v>
      </c>
      <c r="G90" s="207">
        <v>99.0</v>
      </c>
      <c r="H90" s="206">
        <v>99.0</v>
      </c>
      <c r="I90" s="206">
        <v>78.0</v>
      </c>
      <c r="J90" s="206">
        <v>83.0</v>
      </c>
      <c r="K90" s="208">
        <v>58.0</v>
      </c>
      <c r="L90" s="209">
        <v>105.0</v>
      </c>
      <c r="M90" s="210">
        <v>104.0</v>
      </c>
      <c r="N90" s="211">
        <v>58.0</v>
      </c>
      <c r="O90" s="212">
        <v>106.0</v>
      </c>
      <c r="P90" s="213">
        <v>96.0</v>
      </c>
      <c r="Q90" s="208">
        <v>82.0</v>
      </c>
      <c r="R90" s="208">
        <v>32.0</v>
      </c>
      <c r="S90" s="213">
        <v>100.0</v>
      </c>
      <c r="T90" s="213">
        <v>91.0</v>
      </c>
      <c r="U90" s="213">
        <v>87.0</v>
      </c>
      <c r="V90" s="213" t="s">
        <v>253</v>
      </c>
      <c r="W90" s="213">
        <v>76.0</v>
      </c>
      <c r="X90" s="213">
        <v>81.0</v>
      </c>
    </row>
    <row r="91" ht="30.0" customHeight="1">
      <c r="A91" s="204" t="s">
        <v>166</v>
      </c>
      <c r="B91" s="204" t="s">
        <v>346</v>
      </c>
      <c r="C91" s="204" t="s">
        <v>62</v>
      </c>
      <c r="D91" s="204" t="s">
        <v>222</v>
      </c>
      <c r="E91" s="205">
        <v>90.0</v>
      </c>
      <c r="F91" s="206">
        <v>39.0</v>
      </c>
      <c r="G91" s="207">
        <v>107.0</v>
      </c>
      <c r="H91" s="206">
        <v>82.0</v>
      </c>
      <c r="I91" s="206">
        <v>89.0</v>
      </c>
      <c r="J91" s="206">
        <v>87.0</v>
      </c>
      <c r="K91" s="208">
        <v>63.0</v>
      </c>
      <c r="L91" s="209">
        <v>39.0</v>
      </c>
      <c r="M91" s="210">
        <v>88.0</v>
      </c>
      <c r="N91" s="211">
        <v>65.0</v>
      </c>
      <c r="O91" s="212">
        <v>110.0</v>
      </c>
      <c r="P91" s="213">
        <v>103.0</v>
      </c>
      <c r="Q91" s="208">
        <v>107.0</v>
      </c>
      <c r="R91" s="208">
        <v>92.0</v>
      </c>
      <c r="S91" s="213">
        <v>82.0</v>
      </c>
      <c r="T91" s="213">
        <v>85.0</v>
      </c>
      <c r="U91" s="213">
        <v>100.0</v>
      </c>
      <c r="V91" s="213" t="s">
        <v>253</v>
      </c>
      <c r="W91" s="213">
        <v>91.0</v>
      </c>
      <c r="X91" s="213">
        <v>83.0</v>
      </c>
    </row>
    <row r="92" ht="30.0" customHeight="1">
      <c r="A92" s="204" t="s">
        <v>167</v>
      </c>
      <c r="B92" s="204" t="s">
        <v>347</v>
      </c>
      <c r="C92" s="204" t="s">
        <v>138</v>
      </c>
      <c r="D92" s="204" t="s">
        <v>224</v>
      </c>
      <c r="E92" s="205">
        <v>91.0</v>
      </c>
      <c r="F92" s="206">
        <v>89.0</v>
      </c>
      <c r="G92" s="207">
        <v>96.0</v>
      </c>
      <c r="H92" s="206">
        <v>88.0</v>
      </c>
      <c r="I92" s="206">
        <v>82.0</v>
      </c>
      <c r="J92" s="206">
        <v>99.0</v>
      </c>
      <c r="K92" s="208">
        <v>89.0</v>
      </c>
      <c r="L92" s="209">
        <v>87.0</v>
      </c>
      <c r="M92" s="210">
        <v>51.0</v>
      </c>
      <c r="N92" s="211">
        <v>72.0</v>
      </c>
      <c r="O92" s="212">
        <v>79.0</v>
      </c>
      <c r="P92" s="213">
        <v>79.0</v>
      </c>
      <c r="Q92" s="208">
        <v>87.0</v>
      </c>
      <c r="R92" s="208">
        <v>104.0</v>
      </c>
      <c r="S92" s="213">
        <v>94.0</v>
      </c>
      <c r="T92" s="213">
        <v>67.0</v>
      </c>
      <c r="U92" s="213">
        <v>91.0</v>
      </c>
      <c r="V92" s="213" t="s">
        <v>253</v>
      </c>
      <c r="W92" s="213">
        <v>103.0</v>
      </c>
      <c r="X92" s="213">
        <v>82.0</v>
      </c>
    </row>
    <row r="93" ht="30.0" customHeight="1">
      <c r="A93" s="214" t="s">
        <v>168</v>
      </c>
      <c r="B93" s="214" t="s">
        <v>348</v>
      </c>
      <c r="C93" s="214" t="s">
        <v>158</v>
      </c>
      <c r="D93" s="215" t="s">
        <v>221</v>
      </c>
      <c r="E93" s="216">
        <v>92.0</v>
      </c>
      <c r="F93" s="217">
        <v>95.0</v>
      </c>
      <c r="G93" s="218">
        <v>83.0</v>
      </c>
      <c r="H93" s="217">
        <v>94.0</v>
      </c>
      <c r="I93" s="217">
        <v>92.0</v>
      </c>
      <c r="J93" s="217">
        <v>93.0</v>
      </c>
      <c r="K93" s="219">
        <v>71.0</v>
      </c>
      <c r="L93" s="220">
        <v>92.0</v>
      </c>
      <c r="M93" s="221">
        <v>79.0</v>
      </c>
      <c r="N93" s="211">
        <v>87.0</v>
      </c>
      <c r="O93" s="222">
        <v>108.0</v>
      </c>
      <c r="P93" s="214">
        <v>48.0</v>
      </c>
      <c r="Q93" s="219">
        <v>106.0</v>
      </c>
      <c r="R93" s="219">
        <v>1.0</v>
      </c>
      <c r="S93" s="214">
        <v>93.0</v>
      </c>
      <c r="T93" s="214">
        <v>92.0</v>
      </c>
      <c r="U93" s="214">
        <v>102.0</v>
      </c>
      <c r="V93" s="223" t="s">
        <v>253</v>
      </c>
      <c r="W93" s="214">
        <v>96.0</v>
      </c>
      <c r="X93" s="214">
        <v>86.0</v>
      </c>
    </row>
    <row r="94" ht="30.0" customHeight="1">
      <c r="A94" s="204" t="s">
        <v>169</v>
      </c>
      <c r="B94" s="204" t="s">
        <v>349</v>
      </c>
      <c r="C94" s="204" t="s">
        <v>158</v>
      </c>
      <c r="D94" s="204" t="s">
        <v>221</v>
      </c>
      <c r="E94" s="205">
        <v>93.0</v>
      </c>
      <c r="F94" s="206">
        <v>109.0</v>
      </c>
      <c r="G94" s="207">
        <v>77.0</v>
      </c>
      <c r="H94" s="206">
        <v>103.0</v>
      </c>
      <c r="I94" s="206">
        <v>78.0</v>
      </c>
      <c r="J94" s="206">
        <v>97.0</v>
      </c>
      <c r="K94" s="208">
        <v>108.0</v>
      </c>
      <c r="L94" s="209">
        <v>108.0</v>
      </c>
      <c r="M94" s="210">
        <v>102.0</v>
      </c>
      <c r="N94" s="211">
        <v>79.0</v>
      </c>
      <c r="O94" s="212">
        <v>104.0</v>
      </c>
      <c r="P94" s="213">
        <v>105.0</v>
      </c>
      <c r="Q94" s="208">
        <v>58.0</v>
      </c>
      <c r="R94" s="208">
        <v>1.0</v>
      </c>
      <c r="S94" s="213">
        <v>101.0</v>
      </c>
      <c r="T94" s="213">
        <v>104.0</v>
      </c>
      <c r="U94" s="213">
        <v>87.0</v>
      </c>
      <c r="V94" s="213" t="s">
        <v>253</v>
      </c>
      <c r="W94" s="213">
        <v>100.0</v>
      </c>
      <c r="X94" s="213">
        <v>92.0</v>
      </c>
    </row>
    <row r="95" ht="30.0" customHeight="1">
      <c r="A95" s="214" t="s">
        <v>170</v>
      </c>
      <c r="B95" s="214" t="s">
        <v>350</v>
      </c>
      <c r="C95" s="214" t="s">
        <v>148</v>
      </c>
      <c r="D95" s="215" t="s">
        <v>221</v>
      </c>
      <c r="E95" s="216">
        <v>94.0</v>
      </c>
      <c r="F95" s="217">
        <v>81.0</v>
      </c>
      <c r="G95" s="218">
        <v>95.0</v>
      </c>
      <c r="H95" s="217">
        <v>100.0</v>
      </c>
      <c r="I95" s="217">
        <v>64.0</v>
      </c>
      <c r="J95" s="217">
        <v>109.0</v>
      </c>
      <c r="K95" s="219">
        <v>8.0</v>
      </c>
      <c r="L95" s="220">
        <v>106.0</v>
      </c>
      <c r="M95" s="221">
        <v>105.0</v>
      </c>
      <c r="N95" s="211">
        <v>103.0</v>
      </c>
      <c r="O95" s="222">
        <v>98.0</v>
      </c>
      <c r="P95" s="214">
        <v>109.0</v>
      </c>
      <c r="Q95" s="219">
        <v>48.0</v>
      </c>
      <c r="R95" s="219">
        <v>13.0</v>
      </c>
      <c r="S95" s="214">
        <v>97.0</v>
      </c>
      <c r="T95" s="214">
        <v>105.0</v>
      </c>
      <c r="U95" s="214">
        <v>69.0</v>
      </c>
      <c r="V95" s="223" t="s">
        <v>253</v>
      </c>
      <c r="W95" s="214">
        <v>109.0</v>
      </c>
      <c r="X95" s="214">
        <v>101.0</v>
      </c>
    </row>
    <row r="96" ht="30.0" customHeight="1">
      <c r="A96" s="204" t="s">
        <v>171</v>
      </c>
      <c r="B96" s="204" t="s">
        <v>351</v>
      </c>
      <c r="C96" s="204" t="s">
        <v>128</v>
      </c>
      <c r="D96" s="204" t="s">
        <v>224</v>
      </c>
      <c r="E96" s="205">
        <v>95.0</v>
      </c>
      <c r="F96" s="206">
        <v>103.0</v>
      </c>
      <c r="G96" s="207">
        <v>41.0</v>
      </c>
      <c r="H96" s="206">
        <v>93.0</v>
      </c>
      <c r="I96" s="206">
        <v>99.0</v>
      </c>
      <c r="J96" s="206">
        <v>94.0</v>
      </c>
      <c r="K96" s="208">
        <v>93.0</v>
      </c>
      <c r="L96" s="209">
        <v>102.0</v>
      </c>
      <c r="M96" s="210">
        <v>92.0</v>
      </c>
      <c r="N96" s="211">
        <v>98.0</v>
      </c>
      <c r="O96" s="212">
        <v>80.0</v>
      </c>
      <c r="P96" s="213">
        <v>1.0</v>
      </c>
      <c r="Q96" s="208">
        <v>19.0</v>
      </c>
      <c r="R96" s="208">
        <v>21.0</v>
      </c>
      <c r="S96" s="213">
        <v>90.0</v>
      </c>
      <c r="T96" s="213">
        <v>89.0</v>
      </c>
      <c r="U96" s="213">
        <v>98.0</v>
      </c>
      <c r="V96" s="213" t="s">
        <v>306</v>
      </c>
      <c r="W96" s="213">
        <v>86.0</v>
      </c>
      <c r="X96" s="213">
        <v>108.0</v>
      </c>
    </row>
    <row r="97" ht="30.0" customHeight="1">
      <c r="A97" s="204" t="s">
        <v>172</v>
      </c>
      <c r="B97" s="204" t="s">
        <v>352</v>
      </c>
      <c r="C97" s="204" t="s">
        <v>65</v>
      </c>
      <c r="D97" s="204" t="s">
        <v>222</v>
      </c>
      <c r="E97" s="205">
        <v>96.0</v>
      </c>
      <c r="F97" s="206">
        <v>94.0</v>
      </c>
      <c r="G97" s="207">
        <v>90.0</v>
      </c>
      <c r="H97" s="206">
        <v>50.0</v>
      </c>
      <c r="I97" s="206">
        <v>100.0</v>
      </c>
      <c r="J97" s="206">
        <v>98.0</v>
      </c>
      <c r="K97" s="208">
        <v>57.0</v>
      </c>
      <c r="L97" s="209">
        <v>91.0</v>
      </c>
      <c r="M97" s="210">
        <v>75.0</v>
      </c>
      <c r="N97" s="211">
        <v>52.0</v>
      </c>
      <c r="O97" s="212">
        <v>95.0</v>
      </c>
      <c r="P97" s="213">
        <v>88.0</v>
      </c>
      <c r="Q97" s="208">
        <v>97.0</v>
      </c>
      <c r="R97" s="208">
        <v>38.0</v>
      </c>
      <c r="S97" s="213">
        <v>40.0</v>
      </c>
      <c r="T97" s="213">
        <v>66.0</v>
      </c>
      <c r="U97" s="213">
        <v>104.0</v>
      </c>
      <c r="V97" s="213" t="s">
        <v>306</v>
      </c>
      <c r="W97" s="213">
        <v>105.0</v>
      </c>
      <c r="X97" s="213">
        <v>75.0</v>
      </c>
    </row>
    <row r="98" ht="30.0" customHeight="1">
      <c r="A98" s="204" t="s">
        <v>173</v>
      </c>
      <c r="B98" s="204" t="s">
        <v>353</v>
      </c>
      <c r="C98" s="204" t="s">
        <v>130</v>
      </c>
      <c r="D98" s="204" t="s">
        <v>222</v>
      </c>
      <c r="E98" s="205">
        <v>97.0</v>
      </c>
      <c r="F98" s="206">
        <v>66.0</v>
      </c>
      <c r="G98" s="207">
        <v>74.0</v>
      </c>
      <c r="H98" s="206">
        <v>106.0</v>
      </c>
      <c r="I98" s="206">
        <v>98.0</v>
      </c>
      <c r="J98" s="206">
        <v>85.0</v>
      </c>
      <c r="K98" s="208">
        <v>48.0</v>
      </c>
      <c r="L98" s="209">
        <v>68.0</v>
      </c>
      <c r="M98" s="210">
        <v>97.0</v>
      </c>
      <c r="N98" s="211">
        <v>108.0</v>
      </c>
      <c r="O98" s="212">
        <v>60.0</v>
      </c>
      <c r="P98" s="213">
        <v>53.0</v>
      </c>
      <c r="Q98" s="208">
        <v>41.0</v>
      </c>
      <c r="R98" s="208">
        <v>43.0</v>
      </c>
      <c r="S98" s="213">
        <v>106.0</v>
      </c>
      <c r="T98" s="213">
        <v>102.0</v>
      </c>
      <c r="U98" s="213">
        <v>67.0</v>
      </c>
      <c r="V98" s="213" t="s">
        <v>306</v>
      </c>
      <c r="W98" s="213">
        <v>77.0</v>
      </c>
      <c r="X98" s="213">
        <v>93.0</v>
      </c>
    </row>
    <row r="99" ht="30.0" customHeight="1">
      <c r="A99" s="204" t="s">
        <v>174</v>
      </c>
      <c r="B99" s="204" t="s">
        <v>354</v>
      </c>
      <c r="C99" s="204" t="s">
        <v>128</v>
      </c>
      <c r="D99" s="204" t="s">
        <v>224</v>
      </c>
      <c r="E99" s="205">
        <v>98.0</v>
      </c>
      <c r="F99" s="206">
        <v>99.0</v>
      </c>
      <c r="G99" s="207">
        <v>81.0</v>
      </c>
      <c r="H99" s="206">
        <v>104.0</v>
      </c>
      <c r="I99" s="206">
        <v>96.0</v>
      </c>
      <c r="J99" s="206">
        <v>101.0</v>
      </c>
      <c r="K99" s="208">
        <v>94.0</v>
      </c>
      <c r="L99" s="209">
        <v>96.0</v>
      </c>
      <c r="M99" s="210">
        <v>77.0</v>
      </c>
      <c r="N99" s="211">
        <v>96.0</v>
      </c>
      <c r="O99" s="212">
        <v>58.0</v>
      </c>
      <c r="P99" s="213">
        <v>1.0</v>
      </c>
      <c r="Q99" s="208">
        <v>89.0</v>
      </c>
      <c r="R99" s="208">
        <v>29.0</v>
      </c>
      <c r="S99" s="213">
        <v>103.0</v>
      </c>
      <c r="T99" s="213">
        <v>94.0</v>
      </c>
      <c r="U99" s="213">
        <v>109.0</v>
      </c>
      <c r="V99" s="213" t="s">
        <v>253</v>
      </c>
      <c r="W99" s="213">
        <v>99.0</v>
      </c>
      <c r="X99" s="213">
        <v>103.0</v>
      </c>
    </row>
    <row r="100" ht="30.0" customHeight="1">
      <c r="A100" s="204" t="s">
        <v>355</v>
      </c>
      <c r="B100" s="204" t="s">
        <v>356</v>
      </c>
      <c r="C100" s="204" t="s">
        <v>158</v>
      </c>
      <c r="D100" s="204" t="s">
        <v>221</v>
      </c>
      <c r="E100" s="205">
        <v>99.0</v>
      </c>
      <c r="F100" s="206">
        <v>110.0</v>
      </c>
      <c r="G100" s="207">
        <v>88.0</v>
      </c>
      <c r="H100" s="206">
        <v>98.0</v>
      </c>
      <c r="I100" s="206">
        <v>88.0</v>
      </c>
      <c r="J100" s="206">
        <v>106.0</v>
      </c>
      <c r="K100" s="208">
        <v>110.0</v>
      </c>
      <c r="L100" s="209">
        <v>109.0</v>
      </c>
      <c r="M100" s="210">
        <v>47.0</v>
      </c>
      <c r="N100" s="211">
        <v>95.0</v>
      </c>
      <c r="O100" s="212">
        <v>73.0</v>
      </c>
      <c r="P100" s="213">
        <v>90.0</v>
      </c>
      <c r="Q100" s="208">
        <v>63.0</v>
      </c>
      <c r="R100" s="208">
        <v>84.0</v>
      </c>
      <c r="S100" s="213">
        <v>89.0</v>
      </c>
      <c r="T100" s="213">
        <v>108.0</v>
      </c>
      <c r="U100" s="213">
        <v>98.0</v>
      </c>
      <c r="V100" s="213" t="s">
        <v>253</v>
      </c>
      <c r="W100" s="213">
        <v>106.0</v>
      </c>
      <c r="X100" s="213">
        <v>105.0</v>
      </c>
    </row>
    <row r="101" ht="30.0" customHeight="1">
      <c r="A101" s="204" t="s">
        <v>176</v>
      </c>
      <c r="B101" s="204" t="s">
        <v>357</v>
      </c>
      <c r="C101" s="204" t="s">
        <v>142</v>
      </c>
      <c r="D101" s="204" t="s">
        <v>221</v>
      </c>
      <c r="E101" s="205">
        <v>100.0</v>
      </c>
      <c r="F101" s="206">
        <v>62.0</v>
      </c>
      <c r="G101" s="207">
        <v>62.0</v>
      </c>
      <c r="H101" s="206">
        <v>96.0</v>
      </c>
      <c r="I101" s="206">
        <v>102.0</v>
      </c>
      <c r="J101" s="206">
        <v>90.0</v>
      </c>
      <c r="K101" s="208">
        <v>92.0</v>
      </c>
      <c r="L101" s="209">
        <v>62.0</v>
      </c>
      <c r="M101" s="210">
        <v>99.0</v>
      </c>
      <c r="N101" s="211">
        <v>102.0</v>
      </c>
      <c r="O101" s="212">
        <v>66.0</v>
      </c>
      <c r="P101" s="213">
        <v>84.0</v>
      </c>
      <c r="Q101" s="208">
        <v>47.0</v>
      </c>
      <c r="R101" s="208">
        <v>19.0</v>
      </c>
      <c r="S101" s="213">
        <v>98.0</v>
      </c>
      <c r="T101" s="213">
        <v>95.0</v>
      </c>
      <c r="U101" s="213">
        <v>108.0</v>
      </c>
      <c r="V101" s="213" t="s">
        <v>306</v>
      </c>
      <c r="W101" s="213">
        <v>92.0</v>
      </c>
      <c r="X101" s="213">
        <v>85.0</v>
      </c>
    </row>
    <row r="102" ht="30.0" customHeight="1">
      <c r="A102" s="204" t="s">
        <v>177</v>
      </c>
      <c r="B102" s="204" t="s">
        <v>358</v>
      </c>
      <c r="C102" s="204" t="s">
        <v>155</v>
      </c>
      <c r="D102" s="204" t="s">
        <v>221</v>
      </c>
      <c r="E102" s="205">
        <v>101.0</v>
      </c>
      <c r="F102" s="206">
        <v>73.0</v>
      </c>
      <c r="G102" s="207">
        <v>78.0</v>
      </c>
      <c r="H102" s="206">
        <v>92.0</v>
      </c>
      <c r="I102" s="206">
        <v>106.0</v>
      </c>
      <c r="J102" s="206">
        <v>76.0</v>
      </c>
      <c r="K102" s="208">
        <v>22.0</v>
      </c>
      <c r="L102" s="209">
        <v>74.0</v>
      </c>
      <c r="M102" s="210">
        <v>85.0</v>
      </c>
      <c r="N102" s="211">
        <v>75.0</v>
      </c>
      <c r="O102" s="212">
        <v>16.0</v>
      </c>
      <c r="P102" s="213">
        <v>95.0</v>
      </c>
      <c r="Q102" s="208">
        <v>80.0</v>
      </c>
      <c r="R102" s="208">
        <v>26.0</v>
      </c>
      <c r="S102" s="213">
        <v>96.0</v>
      </c>
      <c r="T102" s="213">
        <v>81.0</v>
      </c>
      <c r="U102" s="213">
        <v>78.0</v>
      </c>
      <c r="V102" s="213" t="s">
        <v>296</v>
      </c>
      <c r="W102" s="213">
        <v>87.0</v>
      </c>
      <c r="X102" s="213">
        <v>53.0</v>
      </c>
    </row>
    <row r="103" ht="30.0" customHeight="1">
      <c r="A103" s="204" t="s">
        <v>178</v>
      </c>
      <c r="B103" s="204" t="s">
        <v>359</v>
      </c>
      <c r="C103" s="204" t="s">
        <v>69</v>
      </c>
      <c r="D103" s="204" t="s">
        <v>222</v>
      </c>
      <c r="E103" s="205">
        <v>102.0</v>
      </c>
      <c r="F103" s="206">
        <v>92.0</v>
      </c>
      <c r="G103" s="207">
        <v>102.0</v>
      </c>
      <c r="H103" s="206">
        <v>97.0</v>
      </c>
      <c r="I103" s="206">
        <v>91.0</v>
      </c>
      <c r="J103" s="206">
        <v>110.0</v>
      </c>
      <c r="K103" s="208">
        <v>65.0</v>
      </c>
      <c r="L103" s="209">
        <v>90.0</v>
      </c>
      <c r="M103" s="210">
        <v>71.0</v>
      </c>
      <c r="N103" s="211">
        <v>73.0</v>
      </c>
      <c r="O103" s="212">
        <v>54.0</v>
      </c>
      <c r="P103" s="213">
        <v>108.0</v>
      </c>
      <c r="Q103" s="208">
        <v>51.0</v>
      </c>
      <c r="R103" s="208">
        <v>93.0</v>
      </c>
      <c r="S103" s="213">
        <v>99.0</v>
      </c>
      <c r="T103" s="213">
        <v>90.0</v>
      </c>
      <c r="U103" s="213">
        <v>101.0</v>
      </c>
      <c r="V103" s="213" t="s">
        <v>253</v>
      </c>
      <c r="W103" s="213">
        <v>110.0</v>
      </c>
      <c r="X103" s="213">
        <v>99.0</v>
      </c>
    </row>
    <row r="104" ht="30.0" customHeight="1">
      <c r="A104" s="204" t="s">
        <v>179</v>
      </c>
      <c r="B104" s="204" t="s">
        <v>360</v>
      </c>
      <c r="C104" s="204" t="s">
        <v>130</v>
      </c>
      <c r="D104" s="204" t="s">
        <v>222</v>
      </c>
      <c r="E104" s="205">
        <v>103.0</v>
      </c>
      <c r="F104" s="206">
        <v>84.0</v>
      </c>
      <c r="G104" s="207">
        <v>89.0</v>
      </c>
      <c r="H104" s="206">
        <v>89.0</v>
      </c>
      <c r="I104" s="206">
        <v>103.0</v>
      </c>
      <c r="J104" s="206">
        <v>86.0</v>
      </c>
      <c r="K104" s="208">
        <v>56.0</v>
      </c>
      <c r="L104" s="209">
        <v>84.0</v>
      </c>
      <c r="M104" s="210">
        <v>110.0</v>
      </c>
      <c r="N104" s="211">
        <v>81.0</v>
      </c>
      <c r="O104" s="212">
        <v>53.0</v>
      </c>
      <c r="P104" s="213">
        <v>16.0</v>
      </c>
      <c r="Q104" s="208">
        <v>94.0</v>
      </c>
      <c r="R104" s="208">
        <v>44.0</v>
      </c>
      <c r="S104" s="213">
        <v>84.0</v>
      </c>
      <c r="T104" s="213">
        <v>96.0</v>
      </c>
      <c r="U104" s="213">
        <v>65.0</v>
      </c>
      <c r="V104" s="213" t="s">
        <v>296</v>
      </c>
      <c r="W104" s="213">
        <v>80.0</v>
      </c>
      <c r="X104" s="213">
        <v>96.0</v>
      </c>
    </row>
    <row r="105" ht="30.0" customHeight="1">
      <c r="A105" s="214" t="s">
        <v>180</v>
      </c>
      <c r="B105" s="214" t="s">
        <v>361</v>
      </c>
      <c r="C105" s="214" t="s">
        <v>122</v>
      </c>
      <c r="D105" s="215" t="s">
        <v>222</v>
      </c>
      <c r="E105" s="216">
        <v>104.0</v>
      </c>
      <c r="F105" s="217">
        <v>80.0</v>
      </c>
      <c r="G105" s="218">
        <v>103.0</v>
      </c>
      <c r="H105" s="217">
        <v>107.0</v>
      </c>
      <c r="I105" s="217">
        <v>93.0</v>
      </c>
      <c r="J105" s="217">
        <v>105.0</v>
      </c>
      <c r="K105" s="219">
        <v>107.0</v>
      </c>
      <c r="L105" s="220">
        <v>80.0</v>
      </c>
      <c r="M105" s="221">
        <v>108.0</v>
      </c>
      <c r="N105" s="211">
        <v>77.0</v>
      </c>
      <c r="O105" s="222">
        <v>103.0</v>
      </c>
      <c r="P105" s="214">
        <v>97.0</v>
      </c>
      <c r="Q105" s="219">
        <v>64.0</v>
      </c>
      <c r="R105" s="219">
        <v>67.0</v>
      </c>
      <c r="S105" s="214">
        <v>107.0</v>
      </c>
      <c r="T105" s="214">
        <v>100.0</v>
      </c>
      <c r="U105" s="214">
        <v>104.0</v>
      </c>
      <c r="V105" s="223" t="s">
        <v>253</v>
      </c>
      <c r="W105" s="214">
        <v>107.0</v>
      </c>
      <c r="X105" s="214">
        <v>91.0</v>
      </c>
    </row>
    <row r="106" ht="30.0" customHeight="1">
      <c r="A106" s="214" t="s">
        <v>181</v>
      </c>
      <c r="B106" s="214" t="s">
        <v>362</v>
      </c>
      <c r="C106" s="214" t="s">
        <v>148</v>
      </c>
      <c r="D106" s="215" t="s">
        <v>221</v>
      </c>
      <c r="E106" s="216">
        <v>105.0</v>
      </c>
      <c r="F106" s="217">
        <v>102.0</v>
      </c>
      <c r="G106" s="218">
        <v>97.0</v>
      </c>
      <c r="H106" s="217">
        <v>105.0</v>
      </c>
      <c r="I106" s="217">
        <v>101.0</v>
      </c>
      <c r="J106" s="217">
        <v>92.0</v>
      </c>
      <c r="K106" s="219">
        <v>90.0</v>
      </c>
      <c r="L106" s="220">
        <v>100.0</v>
      </c>
      <c r="M106" s="221">
        <v>107.0</v>
      </c>
      <c r="N106" s="211">
        <v>101.0</v>
      </c>
      <c r="O106" s="222">
        <v>93.0</v>
      </c>
      <c r="P106" s="214">
        <v>101.0</v>
      </c>
      <c r="Q106" s="219">
        <v>43.0</v>
      </c>
      <c r="R106" s="219">
        <v>65.0</v>
      </c>
      <c r="S106" s="214">
        <v>104.0</v>
      </c>
      <c r="T106" s="214">
        <v>101.0</v>
      </c>
      <c r="U106" s="214">
        <v>107.0</v>
      </c>
      <c r="V106" s="223" t="s">
        <v>306</v>
      </c>
      <c r="W106" s="214">
        <v>88.0</v>
      </c>
      <c r="X106" s="214">
        <v>97.0</v>
      </c>
    </row>
    <row r="107" ht="30.0" customHeight="1">
      <c r="A107" s="204" t="s">
        <v>182</v>
      </c>
      <c r="B107" s="204" t="s">
        <v>363</v>
      </c>
      <c r="C107" s="204" t="s">
        <v>183</v>
      </c>
      <c r="D107" s="204" t="s">
        <v>221</v>
      </c>
      <c r="E107" s="205">
        <v>106.0</v>
      </c>
      <c r="F107" s="206">
        <v>17.0</v>
      </c>
      <c r="G107" s="207">
        <v>109.0</v>
      </c>
      <c r="H107" s="206">
        <v>109.0</v>
      </c>
      <c r="I107" s="206">
        <v>97.0</v>
      </c>
      <c r="J107" s="206">
        <v>103.0</v>
      </c>
      <c r="K107" s="208">
        <v>70.0</v>
      </c>
      <c r="L107" s="209">
        <v>14.0</v>
      </c>
      <c r="M107" s="210">
        <v>82.0</v>
      </c>
      <c r="N107" s="211">
        <v>104.0</v>
      </c>
      <c r="O107" s="212">
        <v>105.0</v>
      </c>
      <c r="P107" s="213">
        <v>98.0</v>
      </c>
      <c r="Q107" s="208">
        <v>107.0</v>
      </c>
      <c r="R107" s="208">
        <v>110.0</v>
      </c>
      <c r="S107" s="213">
        <v>109.0</v>
      </c>
      <c r="T107" s="213">
        <v>110.0</v>
      </c>
      <c r="U107" s="213">
        <v>110.0</v>
      </c>
      <c r="V107" s="213" t="s">
        <v>253</v>
      </c>
      <c r="W107" s="213">
        <v>97.0</v>
      </c>
      <c r="X107" s="213">
        <v>110.0</v>
      </c>
    </row>
    <row r="108" ht="30.0" customHeight="1">
      <c r="A108" s="204" t="s">
        <v>184</v>
      </c>
      <c r="B108" s="204" t="s">
        <v>364</v>
      </c>
      <c r="C108" s="204" t="s">
        <v>128</v>
      </c>
      <c r="D108" s="204" t="s">
        <v>224</v>
      </c>
      <c r="E108" s="205">
        <v>107.0</v>
      </c>
      <c r="F108" s="206">
        <v>93.0</v>
      </c>
      <c r="G108" s="207">
        <v>70.0</v>
      </c>
      <c r="H108" s="206">
        <v>102.0</v>
      </c>
      <c r="I108" s="206">
        <v>109.0</v>
      </c>
      <c r="J108" s="206">
        <v>96.0</v>
      </c>
      <c r="K108" s="208">
        <v>106.0</v>
      </c>
      <c r="L108" s="209">
        <v>89.0</v>
      </c>
      <c r="M108" s="210">
        <v>69.0</v>
      </c>
      <c r="N108" s="211">
        <v>100.0</v>
      </c>
      <c r="O108" s="212">
        <v>22.0</v>
      </c>
      <c r="P108" s="213">
        <v>19.0</v>
      </c>
      <c r="Q108" s="208">
        <v>84.0</v>
      </c>
      <c r="R108" s="208">
        <v>27.0</v>
      </c>
      <c r="S108" s="213">
        <v>102.0</v>
      </c>
      <c r="T108" s="213">
        <v>98.0</v>
      </c>
      <c r="U108" s="213">
        <v>91.0</v>
      </c>
      <c r="V108" s="213" t="s">
        <v>296</v>
      </c>
      <c r="W108" s="213">
        <v>95.0</v>
      </c>
      <c r="X108" s="213">
        <v>102.0</v>
      </c>
    </row>
    <row r="109" ht="30.0" customHeight="1">
      <c r="A109" s="204" t="s">
        <v>185</v>
      </c>
      <c r="B109" s="204" t="s">
        <v>365</v>
      </c>
      <c r="C109" s="204" t="s">
        <v>69</v>
      </c>
      <c r="D109" s="204" t="s">
        <v>222</v>
      </c>
      <c r="E109" s="205">
        <v>108.0</v>
      </c>
      <c r="F109" s="206">
        <v>100.0</v>
      </c>
      <c r="G109" s="207">
        <v>105.0</v>
      </c>
      <c r="H109" s="206">
        <v>85.0</v>
      </c>
      <c r="I109" s="206">
        <v>110.0</v>
      </c>
      <c r="J109" s="206">
        <v>100.0</v>
      </c>
      <c r="K109" s="208">
        <v>59.0</v>
      </c>
      <c r="L109" s="209">
        <v>99.0</v>
      </c>
      <c r="M109" s="210">
        <v>90.0</v>
      </c>
      <c r="N109" s="211">
        <v>88.0</v>
      </c>
      <c r="O109" s="212">
        <v>71.0</v>
      </c>
      <c r="P109" s="213">
        <v>102.0</v>
      </c>
      <c r="Q109" s="208">
        <v>78.0</v>
      </c>
      <c r="R109" s="208">
        <v>109.0</v>
      </c>
      <c r="S109" s="213">
        <v>78.0</v>
      </c>
      <c r="T109" s="213">
        <v>96.0</v>
      </c>
      <c r="U109" s="213">
        <v>102.0</v>
      </c>
      <c r="V109" s="213" t="s">
        <v>296</v>
      </c>
      <c r="W109" s="213">
        <v>100.0</v>
      </c>
      <c r="X109" s="213">
        <v>100.0</v>
      </c>
    </row>
    <row r="110" ht="30.0" customHeight="1">
      <c r="A110" s="204" t="s">
        <v>186</v>
      </c>
      <c r="B110" s="204" t="s">
        <v>366</v>
      </c>
      <c r="C110" s="204" t="s">
        <v>183</v>
      </c>
      <c r="D110" s="204" t="s">
        <v>221</v>
      </c>
      <c r="E110" s="205">
        <v>109.0</v>
      </c>
      <c r="F110" s="206">
        <v>108.0</v>
      </c>
      <c r="G110" s="207">
        <v>68.0</v>
      </c>
      <c r="H110" s="206">
        <v>108.0</v>
      </c>
      <c r="I110" s="206">
        <v>107.0</v>
      </c>
      <c r="J110" s="206">
        <v>102.0</v>
      </c>
      <c r="K110" s="208">
        <v>103.0</v>
      </c>
      <c r="L110" s="209">
        <v>107.0</v>
      </c>
      <c r="M110" s="210">
        <v>86.0</v>
      </c>
      <c r="N110" s="211">
        <v>106.0</v>
      </c>
      <c r="O110" s="212">
        <v>92.0</v>
      </c>
      <c r="P110" s="213">
        <v>107.0</v>
      </c>
      <c r="Q110" s="208">
        <v>1.0</v>
      </c>
      <c r="R110" s="208">
        <v>25.0</v>
      </c>
      <c r="S110" s="213">
        <v>108.0</v>
      </c>
      <c r="T110" s="213">
        <v>107.0</v>
      </c>
      <c r="U110" s="213">
        <v>85.0</v>
      </c>
      <c r="V110" s="213" t="s">
        <v>296</v>
      </c>
      <c r="W110" s="213">
        <v>98.0</v>
      </c>
      <c r="X110" s="213">
        <v>106.0</v>
      </c>
    </row>
    <row r="111" ht="30.0" customHeight="1">
      <c r="A111" s="204" t="s">
        <v>187</v>
      </c>
      <c r="B111" s="204" t="s">
        <v>367</v>
      </c>
      <c r="C111" s="204" t="s">
        <v>148</v>
      </c>
      <c r="D111" s="204" t="s">
        <v>221</v>
      </c>
      <c r="E111" s="205">
        <v>110.0</v>
      </c>
      <c r="F111" s="206">
        <v>104.0</v>
      </c>
      <c r="G111" s="207">
        <v>110.0</v>
      </c>
      <c r="H111" s="206">
        <v>110.0</v>
      </c>
      <c r="I111" s="206">
        <v>107.0</v>
      </c>
      <c r="J111" s="206">
        <v>107.0</v>
      </c>
      <c r="K111" s="208">
        <v>109.0</v>
      </c>
      <c r="L111" s="209">
        <v>103.0</v>
      </c>
      <c r="M111" s="210">
        <v>87.0</v>
      </c>
      <c r="N111" s="211">
        <v>107.0</v>
      </c>
      <c r="O111" s="212">
        <v>102.0</v>
      </c>
      <c r="P111" s="213">
        <v>110.0</v>
      </c>
      <c r="Q111" s="208">
        <v>93.0</v>
      </c>
      <c r="R111" s="208">
        <v>103.0</v>
      </c>
      <c r="S111" s="213">
        <v>110.0</v>
      </c>
      <c r="T111" s="213">
        <v>109.0</v>
      </c>
      <c r="U111" s="213">
        <v>85.0</v>
      </c>
      <c r="V111" s="213" t="s">
        <v>296</v>
      </c>
      <c r="W111" s="213">
        <v>104.0</v>
      </c>
      <c r="X111" s="213">
        <v>109.0</v>
      </c>
    </row>
    <row r="112" ht="30.0" customHeight="1">
      <c r="B112" s="67"/>
      <c r="C112" s="67"/>
      <c r="D112" s="225"/>
      <c r="E112" s="226"/>
      <c r="F112" s="227"/>
      <c r="G112" s="228"/>
      <c r="H112" s="229"/>
      <c r="I112" s="229"/>
      <c r="J112" s="229"/>
      <c r="K112" s="230"/>
      <c r="L112" s="230"/>
      <c r="M112" s="230"/>
      <c r="N112" s="231"/>
      <c r="O112" s="232"/>
      <c r="P112" s="232"/>
      <c r="Q112" s="230"/>
      <c r="R112" s="230"/>
      <c r="S112" s="232"/>
      <c r="T112" s="232"/>
      <c r="U112" s="232"/>
      <c r="V112" s="232"/>
      <c r="W112" s="232"/>
      <c r="X112" s="232"/>
    </row>
    <row r="113" ht="30.0" customHeight="1">
      <c r="A113" s="233" t="s">
        <v>368</v>
      </c>
      <c r="B113" s="234"/>
      <c r="C113" s="234"/>
      <c r="D113" s="235"/>
      <c r="E113" s="236"/>
      <c r="F113" s="237"/>
      <c r="G113" s="238"/>
      <c r="H113" s="239"/>
      <c r="I113" s="239"/>
      <c r="J113" s="239"/>
      <c r="K113" s="240"/>
      <c r="L113" s="240"/>
      <c r="M113" s="240"/>
      <c r="N113" s="231"/>
      <c r="O113" s="241"/>
      <c r="P113" s="241"/>
      <c r="Q113" s="240"/>
      <c r="R113" s="240"/>
      <c r="S113" s="241"/>
      <c r="T113" s="241"/>
      <c r="U113" s="241"/>
      <c r="V113" s="241"/>
      <c r="W113" s="241"/>
      <c r="X113" s="241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9.29"/>
  </cols>
  <sheetData>
    <row r="1" ht="27.75" customHeight="1">
      <c r="A1" s="242" t="s">
        <v>369</v>
      </c>
      <c r="B1" s="242">
        <v>110.0</v>
      </c>
    </row>
    <row r="2" ht="12.75" customHeight="1">
      <c r="A2" s="243" t="s">
        <v>155</v>
      </c>
      <c r="B2" s="243">
        <v>4.0</v>
      </c>
    </row>
    <row r="3" ht="12.75" customHeight="1">
      <c r="A3" s="243" t="s">
        <v>148</v>
      </c>
      <c r="B3" s="243">
        <v>5.0</v>
      </c>
    </row>
    <row r="4" ht="12.75" customHeight="1">
      <c r="A4" s="243" t="s">
        <v>183</v>
      </c>
      <c r="B4" s="243">
        <v>2.0</v>
      </c>
    </row>
    <row r="5" ht="12.75" customHeight="1">
      <c r="A5" s="243" t="s">
        <v>142</v>
      </c>
      <c r="B5" s="243">
        <v>2.0</v>
      </c>
    </row>
    <row r="6" ht="12.75" customHeight="1">
      <c r="A6" s="243" t="s">
        <v>158</v>
      </c>
      <c r="B6" s="243">
        <v>5.0</v>
      </c>
    </row>
    <row r="7" ht="12.75" customHeight="1">
      <c r="A7" s="243" t="s">
        <v>138</v>
      </c>
      <c r="B7" s="243">
        <v>3.0</v>
      </c>
    </row>
    <row r="8" ht="12.75" customHeight="1">
      <c r="A8" s="243" t="s">
        <v>128</v>
      </c>
      <c r="B8" s="243">
        <v>6.0</v>
      </c>
    </row>
    <row r="9" ht="12.75" customHeight="1">
      <c r="A9" s="243" t="s">
        <v>111</v>
      </c>
      <c r="B9" s="243">
        <v>9.0</v>
      </c>
    </row>
    <row r="10" ht="12.75" customHeight="1">
      <c r="A10" s="243" t="s">
        <v>67</v>
      </c>
      <c r="B10" s="243">
        <v>2.0</v>
      </c>
    </row>
    <row r="11" ht="12.75" customHeight="1">
      <c r="A11" s="243" t="s">
        <v>122</v>
      </c>
      <c r="B11" s="243">
        <v>2.0</v>
      </c>
    </row>
    <row r="12" ht="12.75" customHeight="1">
      <c r="A12" s="243" t="s">
        <v>62</v>
      </c>
      <c r="B12" s="243">
        <v>4.0</v>
      </c>
    </row>
    <row r="13" ht="12.75" customHeight="1">
      <c r="A13" s="243" t="s">
        <v>69</v>
      </c>
      <c r="B13" s="243">
        <v>8.0</v>
      </c>
    </row>
    <row r="14" ht="12.75" customHeight="1">
      <c r="A14" s="243" t="s">
        <v>130</v>
      </c>
      <c r="B14" s="243">
        <v>6.0</v>
      </c>
    </row>
    <row r="15" ht="12.75" customHeight="1">
      <c r="A15" s="243" t="s">
        <v>65</v>
      </c>
      <c r="B15" s="243">
        <v>12.0</v>
      </c>
    </row>
    <row r="16" ht="12.75" customHeight="1">
      <c r="A16" s="243" t="s">
        <v>93</v>
      </c>
      <c r="B16" s="243">
        <v>10.0</v>
      </c>
    </row>
    <row r="17" ht="12.75" customHeight="1">
      <c r="A17" s="243" t="s">
        <v>60</v>
      </c>
      <c r="B17" s="243">
        <v>9.0</v>
      </c>
    </row>
    <row r="18" ht="12.75" customHeight="1">
      <c r="A18" s="243" t="s">
        <v>84</v>
      </c>
      <c r="B18" s="243">
        <v>12.0</v>
      </c>
    </row>
    <row r="19" ht="12.75" customHeight="1">
      <c r="A19" s="243" t="s">
        <v>71</v>
      </c>
      <c r="B19" s="243">
        <v>7.0</v>
      </c>
    </row>
    <row r="20" ht="12.75" customHeight="1">
      <c r="A20" s="243" t="s">
        <v>82</v>
      </c>
      <c r="B20" s="243">
        <v>2.0</v>
      </c>
    </row>
    <row r="21" ht="12.75" customHeight="1">
      <c r="A21" s="244"/>
      <c r="B21" s="245"/>
    </row>
    <row r="22" ht="12.75" customHeight="1">
      <c r="A22" s="246" t="s">
        <v>221</v>
      </c>
      <c r="B22" s="243">
        <v>18.0</v>
      </c>
    </row>
    <row r="23" ht="12.75" customHeight="1">
      <c r="A23" s="246" t="s">
        <v>370</v>
      </c>
      <c r="B23" s="243">
        <v>20.0</v>
      </c>
    </row>
    <row r="24" ht="12.75" customHeight="1">
      <c r="A24" s="247" t="s">
        <v>222</v>
      </c>
      <c r="B24" s="248">
        <v>32.0</v>
      </c>
    </row>
    <row r="25" ht="12.75" customHeight="1">
      <c r="A25" s="247" t="s">
        <v>220</v>
      </c>
      <c r="B25" s="248">
        <v>38.0</v>
      </c>
    </row>
    <row r="26" ht="12.75" customHeight="1">
      <c r="A26" s="247" t="s">
        <v>223</v>
      </c>
      <c r="B26" s="248">
        <v>2.0</v>
      </c>
    </row>
  </sheetData>
  <mergeCells count="1">
    <mergeCell ref="A21:B21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43"/>
    <col customWidth="1" min="2" max="2" width="15.43"/>
    <col customWidth="1" min="3" max="3" width="42.14"/>
    <col customWidth="1" min="4" max="4" width="14.43"/>
  </cols>
  <sheetData>
    <row r="1" ht="12.75" customHeight="1">
      <c r="A1" s="249" t="s">
        <v>371</v>
      </c>
      <c r="B1" s="249" t="s">
        <v>372</v>
      </c>
      <c r="C1" s="249" t="s">
        <v>373</v>
      </c>
      <c r="D1" s="250" t="s">
        <v>374</v>
      </c>
    </row>
    <row r="2" ht="12.75" customHeight="1">
      <c r="A2" s="251" t="s">
        <v>1</v>
      </c>
      <c r="B2" s="252">
        <v>0.2</v>
      </c>
      <c r="C2" s="253" t="s">
        <v>21</v>
      </c>
      <c r="D2" s="254">
        <v>0.5</v>
      </c>
    </row>
    <row r="3" ht="12.75" customHeight="1">
      <c r="A3" s="255"/>
      <c r="B3" s="255"/>
      <c r="C3" s="253" t="s">
        <v>25</v>
      </c>
      <c r="D3" s="254">
        <v>0.5</v>
      </c>
    </row>
    <row r="4" ht="12.75" customHeight="1">
      <c r="A4" s="251" t="s">
        <v>2</v>
      </c>
      <c r="B4" s="252">
        <v>0.2</v>
      </c>
      <c r="C4" s="253" t="s">
        <v>29</v>
      </c>
      <c r="D4" s="256">
        <v>0.2</v>
      </c>
    </row>
    <row r="5" ht="12.75" customHeight="1">
      <c r="A5" s="257"/>
      <c r="B5" s="257"/>
      <c r="C5" s="253" t="s">
        <v>32</v>
      </c>
      <c r="D5" s="256">
        <v>0.2</v>
      </c>
    </row>
    <row r="6" ht="12.75" customHeight="1">
      <c r="A6" s="257"/>
      <c r="B6" s="257"/>
      <c r="C6" s="253" t="s">
        <v>35</v>
      </c>
      <c r="D6" s="256">
        <v>0.15</v>
      </c>
    </row>
    <row r="7" ht="12.75" customHeight="1">
      <c r="A7" s="257"/>
      <c r="B7" s="257"/>
      <c r="C7" s="258" t="s">
        <v>37</v>
      </c>
      <c r="D7" s="256">
        <v>0.15</v>
      </c>
    </row>
    <row r="8" ht="12.75" customHeight="1">
      <c r="A8" s="257"/>
      <c r="B8" s="257"/>
      <c r="C8" s="253" t="s">
        <v>39</v>
      </c>
      <c r="D8" s="256">
        <v>0.15</v>
      </c>
    </row>
    <row r="9" ht="12.75" customHeight="1">
      <c r="A9" s="255"/>
      <c r="B9" s="255"/>
      <c r="C9" s="258" t="s">
        <v>37</v>
      </c>
      <c r="D9" s="256">
        <v>0.15</v>
      </c>
    </row>
    <row r="10" ht="12.75" customHeight="1">
      <c r="A10" s="251" t="s">
        <v>3</v>
      </c>
      <c r="B10" s="252">
        <v>0.2</v>
      </c>
      <c r="C10" s="253" t="s">
        <v>43</v>
      </c>
      <c r="D10" s="254">
        <v>0.5</v>
      </c>
    </row>
    <row r="11" ht="12.75" customHeight="1">
      <c r="A11" s="255"/>
      <c r="B11" s="255"/>
      <c r="C11" s="258" t="s">
        <v>46</v>
      </c>
      <c r="D11" s="254">
        <v>0.5</v>
      </c>
    </row>
    <row r="12" ht="12.75" customHeight="1">
      <c r="A12" s="251" t="s">
        <v>4</v>
      </c>
      <c r="B12" s="252">
        <v>0.2</v>
      </c>
      <c r="C12" s="253" t="s">
        <v>49</v>
      </c>
      <c r="D12" s="254">
        <v>0.5</v>
      </c>
    </row>
    <row r="13" ht="12.75" customHeight="1">
      <c r="A13" s="255"/>
      <c r="B13" s="255"/>
      <c r="C13" s="253" t="s">
        <v>52</v>
      </c>
      <c r="D13" s="254">
        <v>0.5</v>
      </c>
    </row>
    <row r="14" ht="12.75" customHeight="1">
      <c r="A14" s="251" t="s">
        <v>5</v>
      </c>
      <c r="B14" s="252">
        <v>0.2</v>
      </c>
      <c r="C14" s="253" t="s">
        <v>55</v>
      </c>
      <c r="D14" s="254">
        <v>0.5</v>
      </c>
    </row>
    <row r="15" ht="12.75" customHeight="1">
      <c r="A15" s="255"/>
      <c r="B15" s="255"/>
      <c r="C15" s="253" t="s">
        <v>375</v>
      </c>
      <c r="D15" s="254">
        <v>0.5</v>
      </c>
    </row>
    <row r="16" ht="12.75" customHeight="1">
      <c r="A16" s="259" t="s">
        <v>376</v>
      </c>
      <c r="B16" s="260">
        <v>1.0</v>
      </c>
      <c r="C16" s="261" t="s">
        <v>377</v>
      </c>
      <c r="D16" s="262">
        <f>SUM(D2:D15)</f>
        <v>5</v>
      </c>
    </row>
  </sheetData>
  <mergeCells count="10">
    <mergeCell ref="A12:A13"/>
    <mergeCell ref="A14:A15"/>
    <mergeCell ref="A2:A3"/>
    <mergeCell ref="B2:B3"/>
    <mergeCell ref="A4:A9"/>
    <mergeCell ref="B4:B9"/>
    <mergeCell ref="A10:A11"/>
    <mergeCell ref="B10:B11"/>
    <mergeCell ref="B12:B13"/>
    <mergeCell ref="B14:B15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17.57"/>
    <col customWidth="1" min="2" max="2" width="23.14"/>
    <col customWidth="1" min="3" max="3" width="9.43"/>
    <col customWidth="1" min="4" max="4" width="10.57"/>
    <col customWidth="1" min="5" max="5" width="9.43"/>
    <col customWidth="1" min="6" max="6" width="9.57"/>
    <col customWidth="1" min="7" max="7" width="9.43"/>
    <col customWidth="1" min="8" max="8" width="10.57"/>
    <col customWidth="1" min="9" max="9" width="9.43"/>
    <col customWidth="1" min="10" max="10" width="9.57"/>
    <col customWidth="1" min="11" max="11" width="9.43"/>
    <col customWidth="1" min="12" max="12" width="10.57"/>
    <col customWidth="1" min="13" max="13" width="9.43"/>
    <col customWidth="1" min="14" max="14" width="9.57"/>
    <col customWidth="1" min="15" max="15" width="9.43"/>
    <col customWidth="1" min="16" max="16" width="10.57"/>
    <col customWidth="1" min="17" max="17" width="9.43"/>
    <col customWidth="1" min="18" max="18" width="9.57"/>
    <col customWidth="1" min="19" max="19" width="9.43"/>
    <col customWidth="1" min="20" max="20" width="10.57"/>
    <col customWidth="1" min="21" max="21" width="9.43"/>
    <col customWidth="1" min="22" max="22" width="9.57"/>
    <col customWidth="1" min="23" max="23" width="13.0"/>
    <col customWidth="1" min="24" max="24" width="10.57"/>
    <col customWidth="1" min="25" max="25" width="9.43"/>
    <col customWidth="1" min="26" max="26" width="9.57"/>
    <col customWidth="1" min="27" max="27" width="13.71"/>
    <col customWidth="1" min="28" max="28" width="12.57"/>
    <col customWidth="1" min="29" max="30" width="9.57"/>
    <col customWidth="1" min="31" max="32" width="11.57"/>
    <col customWidth="1" min="33" max="34" width="9.57"/>
    <col customWidth="1" min="35" max="36" width="9.43"/>
    <col customWidth="1" min="37" max="38" width="9.57"/>
    <col customWidth="1" min="39" max="40" width="9.43"/>
    <col customWidth="1" min="41" max="42" width="11.57"/>
    <col customWidth="1" min="43" max="44" width="9.43"/>
    <col customWidth="1" min="45" max="46" width="9.14"/>
    <col customWidth="1" min="47" max="49" width="9.43"/>
    <col customWidth="1" min="50" max="50" width="14.14"/>
    <col customWidth="1" min="51" max="56" width="9.43"/>
    <col customWidth="1" min="57" max="57" width="8.71"/>
    <col customWidth="1" min="58" max="58" width="9.43"/>
    <col customWidth="1" min="59" max="59" width="8.71"/>
    <col customWidth="1" min="60" max="71" width="9.43"/>
  </cols>
  <sheetData>
    <row r="1" ht="12.75" customHeight="1">
      <c r="AA1" s="263" t="s">
        <v>0</v>
      </c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5"/>
      <c r="AM1" s="266" t="s">
        <v>378</v>
      </c>
      <c r="AN1" s="99"/>
      <c r="AO1" s="99"/>
      <c r="AP1" s="99"/>
      <c r="AQ1" s="99"/>
      <c r="AR1" s="99"/>
      <c r="AS1" s="99"/>
      <c r="AT1" s="90"/>
      <c r="AU1" s="266" t="s">
        <v>2</v>
      </c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0"/>
      <c r="BH1" s="266" t="s">
        <v>3</v>
      </c>
      <c r="BI1" s="99"/>
      <c r="BJ1" s="99"/>
      <c r="BK1" s="90"/>
      <c r="BL1" s="266" t="s">
        <v>4</v>
      </c>
      <c r="BM1" s="99"/>
      <c r="BN1" s="99"/>
      <c r="BO1" s="90"/>
      <c r="BP1" s="266" t="s">
        <v>5</v>
      </c>
      <c r="BQ1" s="99"/>
      <c r="BR1" s="99"/>
      <c r="BS1" s="90"/>
    </row>
    <row r="2" ht="69.0" customHeight="1">
      <c r="A2" s="160"/>
      <c r="B2" s="160"/>
      <c r="C2" s="267" t="s">
        <v>8</v>
      </c>
      <c r="D2" s="99"/>
      <c r="E2" s="99"/>
      <c r="F2" s="90"/>
      <c r="G2" s="268" t="s">
        <v>1</v>
      </c>
      <c r="H2" s="99"/>
      <c r="I2" s="99"/>
      <c r="J2" s="90"/>
      <c r="K2" s="268" t="s">
        <v>2</v>
      </c>
      <c r="L2" s="99"/>
      <c r="M2" s="99"/>
      <c r="N2" s="90"/>
      <c r="O2" s="268" t="s">
        <v>3</v>
      </c>
      <c r="P2" s="99"/>
      <c r="Q2" s="99"/>
      <c r="R2" s="90"/>
      <c r="S2" s="268" t="s">
        <v>4</v>
      </c>
      <c r="T2" s="99"/>
      <c r="U2" s="99"/>
      <c r="V2" s="90"/>
      <c r="W2" s="268" t="s">
        <v>5</v>
      </c>
      <c r="X2" s="99"/>
      <c r="Y2" s="99"/>
      <c r="Z2" s="90"/>
      <c r="AA2" s="269" t="s">
        <v>14</v>
      </c>
      <c r="AB2" s="270"/>
      <c r="AC2" s="271" t="s">
        <v>15</v>
      </c>
      <c r="AD2" s="270"/>
      <c r="AE2" s="271" t="s">
        <v>16</v>
      </c>
      <c r="AF2" s="270"/>
      <c r="AG2" s="271" t="s">
        <v>17</v>
      </c>
      <c r="AH2" s="270"/>
      <c r="AI2" s="271" t="s">
        <v>18</v>
      </c>
      <c r="AJ2" s="270"/>
      <c r="AK2" s="271" t="s">
        <v>19</v>
      </c>
      <c r="AL2" s="270"/>
      <c r="AM2" s="272" t="s">
        <v>21</v>
      </c>
      <c r="AN2" s="273"/>
      <c r="AO2" s="274" t="s">
        <v>23</v>
      </c>
      <c r="AP2" s="273"/>
      <c r="AQ2" s="272" t="s">
        <v>25</v>
      </c>
      <c r="AR2" s="273"/>
      <c r="AS2" s="274" t="s">
        <v>27</v>
      </c>
      <c r="AT2" s="273"/>
      <c r="AU2" s="272" t="s">
        <v>29</v>
      </c>
      <c r="AV2" s="275"/>
      <c r="AW2" s="273"/>
      <c r="AX2" s="272" t="s">
        <v>32</v>
      </c>
      <c r="AY2" s="273"/>
      <c r="AZ2" s="272" t="s">
        <v>35</v>
      </c>
      <c r="BA2" s="273"/>
      <c r="BB2" s="272" t="s">
        <v>37</v>
      </c>
      <c r="BC2" s="273"/>
      <c r="BD2" s="272" t="s">
        <v>39</v>
      </c>
      <c r="BE2" s="273"/>
      <c r="BF2" s="276" t="s">
        <v>41</v>
      </c>
      <c r="BG2" s="273"/>
      <c r="BH2" s="272" t="s">
        <v>43</v>
      </c>
      <c r="BI2" s="273"/>
      <c r="BJ2" s="277" t="s">
        <v>46</v>
      </c>
      <c r="BK2" s="278" t="s">
        <v>379</v>
      </c>
      <c r="BL2" s="279" t="s">
        <v>49</v>
      </c>
      <c r="BM2" s="273"/>
      <c r="BN2" s="280" t="s">
        <v>380</v>
      </c>
      <c r="BO2" s="280" t="s">
        <v>52</v>
      </c>
      <c r="BP2" s="272" t="s">
        <v>55</v>
      </c>
      <c r="BQ2" s="281"/>
      <c r="BR2" s="282" t="s">
        <v>219</v>
      </c>
      <c r="BS2" s="283"/>
    </row>
    <row r="3" ht="12.75" customHeight="1">
      <c r="A3" s="284" t="s">
        <v>6</v>
      </c>
      <c r="B3" s="284" t="s">
        <v>7</v>
      </c>
      <c r="C3" s="285">
        <v>2021.0</v>
      </c>
      <c r="D3" s="90"/>
      <c r="E3" s="286">
        <v>2020.0</v>
      </c>
      <c r="F3" s="90"/>
      <c r="G3" s="287">
        <v>2021.0</v>
      </c>
      <c r="H3" s="90"/>
      <c r="I3" s="286">
        <v>2020.0</v>
      </c>
      <c r="J3" s="90"/>
      <c r="K3" s="287">
        <v>2021.0</v>
      </c>
      <c r="L3" s="90"/>
      <c r="M3" s="286">
        <v>2020.0</v>
      </c>
      <c r="N3" s="90"/>
      <c r="O3" s="287">
        <v>2021.0</v>
      </c>
      <c r="P3" s="90"/>
      <c r="Q3" s="286">
        <v>2020.0</v>
      </c>
      <c r="R3" s="90"/>
      <c r="S3" s="287">
        <v>2021.0</v>
      </c>
      <c r="T3" s="90"/>
      <c r="U3" s="286">
        <v>2020.0</v>
      </c>
      <c r="V3" s="90"/>
      <c r="W3" s="287">
        <v>2021.0</v>
      </c>
      <c r="X3" s="90"/>
      <c r="Y3" s="286">
        <v>2020.0</v>
      </c>
      <c r="Z3" s="90"/>
      <c r="AA3" s="288">
        <v>2021.0</v>
      </c>
      <c r="AB3" s="288">
        <v>2020.0</v>
      </c>
      <c r="AC3" s="288">
        <v>2021.0</v>
      </c>
      <c r="AD3" s="288">
        <v>2020.0</v>
      </c>
      <c r="AE3" s="288">
        <v>2021.0</v>
      </c>
      <c r="AF3" s="288">
        <v>2020.0</v>
      </c>
      <c r="AG3" s="288">
        <v>2021.0</v>
      </c>
      <c r="AH3" s="288">
        <v>2020.0</v>
      </c>
      <c r="AI3" s="288">
        <v>2021.0</v>
      </c>
      <c r="AJ3" s="288">
        <v>2020.0</v>
      </c>
      <c r="AK3" s="288">
        <v>2021.0</v>
      </c>
      <c r="AL3" s="288">
        <v>2020.0</v>
      </c>
      <c r="AM3" s="288">
        <v>2021.0</v>
      </c>
      <c r="AN3" s="288">
        <v>2020.0</v>
      </c>
      <c r="AO3" s="288">
        <v>2021.0</v>
      </c>
      <c r="AP3" s="288">
        <v>2020.0</v>
      </c>
      <c r="AQ3" s="288">
        <v>2021.0</v>
      </c>
      <c r="AR3" s="288">
        <v>2020.0</v>
      </c>
      <c r="AS3" s="288">
        <v>2021.0</v>
      </c>
      <c r="AT3" s="288">
        <v>2020.0</v>
      </c>
      <c r="AU3" s="289">
        <v>2021.0</v>
      </c>
      <c r="AV3" s="289"/>
      <c r="AW3" s="289">
        <v>2020.0</v>
      </c>
      <c r="AX3" s="289">
        <v>2021.0</v>
      </c>
      <c r="AY3" s="289">
        <v>2020.0</v>
      </c>
      <c r="AZ3" s="289">
        <v>2021.0</v>
      </c>
      <c r="BA3" s="289">
        <v>2020.0</v>
      </c>
      <c r="BB3" s="289">
        <v>2021.0</v>
      </c>
      <c r="BC3" s="289">
        <v>2020.0</v>
      </c>
      <c r="BD3" s="289">
        <v>2021.0</v>
      </c>
      <c r="BE3" s="289">
        <v>2020.0</v>
      </c>
      <c r="BF3" s="289">
        <v>2021.0</v>
      </c>
      <c r="BG3" s="289">
        <v>2020.0</v>
      </c>
      <c r="BH3" s="288">
        <v>2021.0</v>
      </c>
      <c r="BI3" s="288">
        <v>2020.0</v>
      </c>
      <c r="BJ3" s="288">
        <v>2021.0</v>
      </c>
      <c r="BK3" s="288">
        <v>2020.0</v>
      </c>
      <c r="BL3" s="288">
        <v>2021.0</v>
      </c>
      <c r="BM3" s="288">
        <v>2020.0</v>
      </c>
      <c r="BN3" s="288">
        <v>2021.0</v>
      </c>
      <c r="BO3" s="288">
        <v>2020.0</v>
      </c>
      <c r="BP3" s="288">
        <v>2021.0</v>
      </c>
      <c r="BQ3" s="288">
        <v>2020.0</v>
      </c>
      <c r="BR3" s="290">
        <v>2021.0</v>
      </c>
      <c r="BS3" s="290">
        <v>2020.0</v>
      </c>
    </row>
    <row r="4" ht="12.75" customHeight="1">
      <c r="A4" s="29" t="s">
        <v>59</v>
      </c>
      <c r="B4" s="160" t="s">
        <v>60</v>
      </c>
      <c r="C4" s="291">
        <v>0.8313</v>
      </c>
      <c r="D4" s="292">
        <v>1.0</v>
      </c>
      <c r="E4" s="293">
        <v>0.7918926549147653</v>
      </c>
      <c r="F4" s="294">
        <v>1.0</v>
      </c>
      <c r="G4" s="293">
        <v>0.12006217242760138</v>
      </c>
      <c r="H4" s="295">
        <v>1.0</v>
      </c>
      <c r="I4" s="293">
        <v>0.05268790574608109</v>
      </c>
      <c r="J4" s="295">
        <v>7.0</v>
      </c>
      <c r="K4" s="296">
        <v>0.1434</v>
      </c>
      <c r="L4" s="297">
        <v>9.0</v>
      </c>
      <c r="M4" s="293">
        <v>0.17065237292423374</v>
      </c>
      <c r="N4" s="295">
        <v>5.0</v>
      </c>
      <c r="O4" s="293">
        <v>0.19712326283987916</v>
      </c>
      <c r="P4" s="295">
        <v>1.0</v>
      </c>
      <c r="Q4" s="293">
        <v>0.18972363482933977</v>
      </c>
      <c r="R4" s="295">
        <v>3.0</v>
      </c>
      <c r="S4" s="293">
        <v>0.18514047866805414</v>
      </c>
      <c r="T4" s="295">
        <v>12.0</v>
      </c>
      <c r="U4" s="293">
        <v>0.1852</v>
      </c>
      <c r="V4" s="295">
        <v>9.0</v>
      </c>
      <c r="W4" s="293">
        <v>0.18552383322219493</v>
      </c>
      <c r="X4" s="295">
        <v>6.0</v>
      </c>
      <c r="Y4" s="293">
        <v>0.19362874141511072</v>
      </c>
      <c r="Z4" s="298">
        <v>4.0</v>
      </c>
      <c r="AA4" s="35">
        <v>58439.0</v>
      </c>
      <c r="AB4" s="299">
        <v>61350.3479</v>
      </c>
      <c r="AC4" s="35">
        <v>37.5</v>
      </c>
      <c r="AD4" s="300">
        <v>37.5</v>
      </c>
      <c r="AE4" s="36">
        <v>3788.67</v>
      </c>
      <c r="AF4" s="300">
        <v>3262.65</v>
      </c>
      <c r="AG4" s="36">
        <v>23.314892307692308</v>
      </c>
      <c r="AH4" s="301">
        <v>20.077846153846153</v>
      </c>
      <c r="AI4" s="37">
        <v>0.00364396708</v>
      </c>
      <c r="AJ4" s="302">
        <v>0.2</v>
      </c>
      <c r="AK4" s="37">
        <v>37.3431903</v>
      </c>
      <c r="AL4" s="302">
        <v>37.08</v>
      </c>
      <c r="AM4" s="39">
        <v>1.0</v>
      </c>
      <c r="AN4" s="303">
        <v>0.46354454465882716</v>
      </c>
      <c r="AO4" s="41">
        <v>0.5626567480936582</v>
      </c>
      <c r="AP4" s="304">
        <v>35.86042021056503</v>
      </c>
      <c r="AQ4" s="39">
        <v>0.20062172427601377</v>
      </c>
      <c r="AR4" s="303">
        <v>0.06333451280198368</v>
      </c>
      <c r="AS4" s="41">
        <v>96.10129819303346</v>
      </c>
      <c r="AT4" s="304">
        <v>110.80869845064595</v>
      </c>
      <c r="AU4" s="44">
        <v>0.465</v>
      </c>
      <c r="AV4" s="305">
        <f t="shared" ref="AV4:AV113" si="1">RANK(AU4,$AU$4:$AU$113,0)</f>
        <v>13</v>
      </c>
      <c r="AW4" s="303">
        <v>0.7188617401668652</v>
      </c>
      <c r="AX4" s="46">
        <v>0.7723</v>
      </c>
      <c r="AY4" s="303">
        <v>0.6941857183178097</v>
      </c>
      <c r="AZ4" s="306">
        <v>0.8246287333433595</v>
      </c>
      <c r="BA4" s="303">
        <v>1.0</v>
      </c>
      <c r="BB4" s="306">
        <v>0.9699425523184242</v>
      </c>
      <c r="BC4" s="303">
        <v>1.0</v>
      </c>
      <c r="BD4" s="306">
        <v>0.7921505806968363</v>
      </c>
      <c r="BE4" s="307"/>
      <c r="BF4" s="306">
        <v>0.544341835238933</v>
      </c>
      <c r="BG4" s="307"/>
      <c r="BH4" s="39">
        <v>0.978</v>
      </c>
      <c r="BI4" s="303">
        <v>0.9908163265306121</v>
      </c>
      <c r="BJ4" s="39">
        <v>0.9932326283987916</v>
      </c>
      <c r="BK4" s="303">
        <v>0.9064200217627856</v>
      </c>
      <c r="BL4" s="308">
        <v>0.8514047866805411</v>
      </c>
      <c r="BM4" s="309">
        <v>0.852</v>
      </c>
      <c r="BN4" s="310">
        <v>1.0</v>
      </c>
      <c r="BO4" s="311">
        <v>1.0</v>
      </c>
      <c r="BP4" s="308">
        <v>0.9706</v>
      </c>
      <c r="BQ4" s="312">
        <v>1.0</v>
      </c>
      <c r="BR4" s="313">
        <v>0.8846383322219492</v>
      </c>
      <c r="BS4" s="303">
        <v>0.9362874141511071</v>
      </c>
    </row>
    <row r="5" ht="12.75" customHeight="1">
      <c r="A5" s="29" t="s">
        <v>61</v>
      </c>
      <c r="B5" s="160" t="s">
        <v>62</v>
      </c>
      <c r="C5" s="291">
        <v>0.7608</v>
      </c>
      <c r="D5" s="292">
        <v>2.0</v>
      </c>
      <c r="E5" s="293" t="s">
        <v>381</v>
      </c>
      <c r="F5" s="294" t="s">
        <v>381</v>
      </c>
      <c r="G5" s="293">
        <v>0.032959654165063405</v>
      </c>
      <c r="H5" s="295">
        <v>10.0</v>
      </c>
      <c r="I5" s="293" t="s">
        <v>381</v>
      </c>
      <c r="J5" s="295" t="s">
        <v>381</v>
      </c>
      <c r="K5" s="296">
        <v>0.1859</v>
      </c>
      <c r="L5" s="297">
        <v>1.0</v>
      </c>
      <c r="M5" s="293" t="s">
        <v>381</v>
      </c>
      <c r="N5" s="295" t="s">
        <v>381</v>
      </c>
      <c r="O5" s="293">
        <v>0.1861510574018127</v>
      </c>
      <c r="P5" s="295">
        <v>11.0</v>
      </c>
      <c r="Q5" s="293" t="s">
        <v>381</v>
      </c>
      <c r="R5" s="295" t="s">
        <v>381</v>
      </c>
      <c r="S5" s="293">
        <v>0.16486992715920917</v>
      </c>
      <c r="T5" s="295">
        <v>32.0</v>
      </c>
      <c r="U5" s="293" t="s">
        <v>381</v>
      </c>
      <c r="V5" s="295" t="s">
        <v>381</v>
      </c>
      <c r="W5" s="293">
        <v>0.1908936697902409</v>
      </c>
      <c r="X5" s="295">
        <v>2.0</v>
      </c>
      <c r="Y5" s="293" t="s">
        <v>381</v>
      </c>
      <c r="Z5" s="298" t="s">
        <v>381</v>
      </c>
      <c r="AA5" s="35">
        <v>30644.0</v>
      </c>
      <c r="AB5" s="299" t="s">
        <v>381</v>
      </c>
      <c r="AC5" s="35">
        <v>40.0</v>
      </c>
      <c r="AD5" s="300" t="s">
        <v>381</v>
      </c>
      <c r="AE5" s="36">
        <v>2392.38</v>
      </c>
      <c r="AF5" s="300" t="s">
        <v>381</v>
      </c>
      <c r="AG5" s="36">
        <v>13.802192307692307</v>
      </c>
      <c r="AH5" s="301" t="s">
        <v>381</v>
      </c>
      <c r="AI5" s="37">
        <v>0.05669509205111111</v>
      </c>
      <c r="AJ5" s="302" t="s">
        <v>381</v>
      </c>
      <c r="AK5" s="37">
        <v>15.2122938</v>
      </c>
      <c r="AL5" s="302" t="s">
        <v>381</v>
      </c>
      <c r="AM5" s="39">
        <v>0.038049034461045066</v>
      </c>
      <c r="AN5" s="303" t="s">
        <v>381</v>
      </c>
      <c r="AO5" s="41">
        <v>14.787674800781371</v>
      </c>
      <c r="AP5" s="304" t="s">
        <v>381</v>
      </c>
      <c r="AQ5" s="39">
        <v>0.291547507189589</v>
      </c>
      <c r="AR5" s="303" t="s">
        <v>381</v>
      </c>
      <c r="AS5" s="41">
        <v>66.12990223961077</v>
      </c>
      <c r="AT5" s="304" t="s">
        <v>381</v>
      </c>
      <c r="AU5" s="44">
        <v>0.9902</v>
      </c>
      <c r="AV5" s="305">
        <f t="shared" si="1"/>
        <v>2</v>
      </c>
      <c r="AW5" s="303" t="s">
        <v>381</v>
      </c>
      <c r="AX5" s="46">
        <v>0.7502</v>
      </c>
      <c r="AY5" s="303" t="s">
        <v>381</v>
      </c>
      <c r="AZ5" s="306">
        <v>0.9628119543103247</v>
      </c>
      <c r="BA5" s="303" t="s">
        <v>381</v>
      </c>
      <c r="BB5" s="306">
        <v>0.9138092081823648</v>
      </c>
      <c r="BC5" s="303" t="s">
        <v>381</v>
      </c>
      <c r="BD5" s="306">
        <v>1.0</v>
      </c>
      <c r="BE5" s="307"/>
      <c r="BF5" s="306">
        <v>1.0</v>
      </c>
      <c r="BG5" s="307"/>
      <c r="BH5" s="39">
        <v>0.96</v>
      </c>
      <c r="BI5" s="303" t="s">
        <v>381</v>
      </c>
      <c r="BJ5" s="39">
        <v>0.9015105740181268</v>
      </c>
      <c r="BK5" s="303" t="s">
        <v>381</v>
      </c>
      <c r="BL5" s="308">
        <v>0.6486992715920916</v>
      </c>
      <c r="BM5" s="309" t="s">
        <v>381</v>
      </c>
      <c r="BN5" s="310">
        <v>1.0</v>
      </c>
      <c r="BO5" s="311" t="s">
        <v>381</v>
      </c>
      <c r="BP5" s="308">
        <v>1.0</v>
      </c>
      <c r="BQ5" s="312" t="s">
        <v>381</v>
      </c>
      <c r="BR5" s="313">
        <v>0.9089366979024087</v>
      </c>
      <c r="BS5" s="303" t="s">
        <v>381</v>
      </c>
    </row>
    <row r="6" ht="12.75" customHeight="1">
      <c r="A6" s="29" t="s">
        <v>63</v>
      </c>
      <c r="B6" s="160" t="s">
        <v>60</v>
      </c>
      <c r="C6" s="291">
        <v>0.7562</v>
      </c>
      <c r="D6" s="292">
        <v>3.0</v>
      </c>
      <c r="E6" s="293">
        <v>0.7143198743378751</v>
      </c>
      <c r="F6" s="294">
        <v>11.0</v>
      </c>
      <c r="G6" s="293">
        <v>0.06355698145329511</v>
      </c>
      <c r="H6" s="295">
        <v>4.0</v>
      </c>
      <c r="I6" s="293">
        <v>0.010196545220500031</v>
      </c>
      <c r="J6" s="295">
        <v>47.0</v>
      </c>
      <c r="K6" s="296">
        <v>0.1228</v>
      </c>
      <c r="L6" s="297">
        <v>27.0</v>
      </c>
      <c r="M6" s="293">
        <v>0.14973201772250141</v>
      </c>
      <c r="N6" s="295">
        <v>16.0</v>
      </c>
      <c r="O6" s="293">
        <v>0.19087009063444108</v>
      </c>
      <c r="P6" s="295">
        <v>7.0</v>
      </c>
      <c r="Q6" s="293">
        <v>0.17677211254469147</v>
      </c>
      <c r="R6" s="295">
        <v>11.0</v>
      </c>
      <c r="S6" s="293">
        <v>0.18918834547346514</v>
      </c>
      <c r="T6" s="295">
        <v>7.0</v>
      </c>
      <c r="U6" s="293">
        <v>0.1856</v>
      </c>
      <c r="V6" s="295">
        <v>8.0</v>
      </c>
      <c r="W6" s="293">
        <v>0.1897587915160449</v>
      </c>
      <c r="X6" s="295">
        <v>4.0</v>
      </c>
      <c r="Y6" s="293">
        <v>0.19201919885018232</v>
      </c>
      <c r="Z6" s="298">
        <v>5.0</v>
      </c>
      <c r="AA6" s="35">
        <v>48461.0</v>
      </c>
      <c r="AB6" s="299">
        <v>50152.3401</v>
      </c>
      <c r="AC6" s="35">
        <v>40.0</v>
      </c>
      <c r="AD6" s="300">
        <v>40.0</v>
      </c>
      <c r="AE6" s="36">
        <v>2957.37</v>
      </c>
      <c r="AF6" s="300">
        <v>2566.24</v>
      </c>
      <c r="AG6" s="36">
        <v>17.06175</v>
      </c>
      <c r="AH6" s="301">
        <v>14.805230769230768</v>
      </c>
      <c r="AI6" s="37">
        <v>0.2574964738292011</v>
      </c>
      <c r="AJ6" s="302">
        <v>1.73</v>
      </c>
      <c r="AK6" s="37">
        <v>8.769018625000003</v>
      </c>
      <c r="AL6" s="302">
        <v>27.73</v>
      </c>
      <c r="AM6" s="39">
        <v>0.010356030456809983</v>
      </c>
      <c r="AN6" s="303">
        <v>0.03951604086388655</v>
      </c>
      <c r="AO6" s="41">
        <v>54.331314536030824</v>
      </c>
      <c r="AP6" s="304">
        <v>420.66213604339424</v>
      </c>
      <c r="AQ6" s="39">
        <v>0.625213784076141</v>
      </c>
      <c r="AR6" s="303">
        <v>0.06244941134111376</v>
      </c>
      <c r="AS6" s="41">
        <v>30.83746494351401</v>
      </c>
      <c r="AT6" s="304">
        <v>112.37920069829791</v>
      </c>
      <c r="AU6" s="44">
        <v>0.3929</v>
      </c>
      <c r="AV6" s="305">
        <f t="shared" si="1"/>
        <v>21</v>
      </c>
      <c r="AW6" s="303">
        <v>0.6537544696066746</v>
      </c>
      <c r="AX6" s="46">
        <v>0.4609</v>
      </c>
      <c r="AY6" s="303">
        <v>0.4140558848433531</v>
      </c>
      <c r="AZ6" s="306">
        <v>0.9721518458129521</v>
      </c>
      <c r="BA6" s="303">
        <v>0.92683</v>
      </c>
      <c r="BB6" s="306">
        <v>0.9671378575082429</v>
      </c>
      <c r="BC6" s="303">
        <v>1.0</v>
      </c>
      <c r="BD6" s="306">
        <v>0.67827868852459</v>
      </c>
      <c r="BE6" s="307"/>
      <c r="BF6" s="306">
        <v>0.33901918976545836</v>
      </c>
      <c r="BG6" s="307"/>
      <c r="BH6" s="39">
        <v>0.94</v>
      </c>
      <c r="BI6" s="303">
        <v>0.8928571428571429</v>
      </c>
      <c r="BJ6" s="39">
        <v>0.9687009063444109</v>
      </c>
      <c r="BK6" s="303">
        <v>0.8748639825897715</v>
      </c>
      <c r="BL6" s="308">
        <v>0.8918834547346514</v>
      </c>
      <c r="BM6" s="309">
        <v>0.856</v>
      </c>
      <c r="BN6" s="310">
        <v>1.0</v>
      </c>
      <c r="BO6" s="311">
        <v>1.0</v>
      </c>
      <c r="BP6" s="308">
        <v>0.9706</v>
      </c>
      <c r="BQ6" s="312">
        <v>0.9653</v>
      </c>
      <c r="BR6" s="313">
        <v>0.9269879151604488</v>
      </c>
      <c r="BS6" s="303">
        <v>0.9548919885018231</v>
      </c>
    </row>
    <row r="7" ht="12.75" customHeight="1">
      <c r="A7" s="29" t="s">
        <v>64</v>
      </c>
      <c r="B7" s="160" t="s">
        <v>65</v>
      </c>
      <c r="C7" s="291">
        <v>0.7387</v>
      </c>
      <c r="D7" s="292">
        <v>4.0</v>
      </c>
      <c r="E7" s="293">
        <v>0.7303627024142012</v>
      </c>
      <c r="F7" s="294">
        <v>8.0</v>
      </c>
      <c r="G7" s="293">
        <v>0.11234116194163746</v>
      </c>
      <c r="H7" s="295">
        <v>2.0</v>
      </c>
      <c r="I7" s="293">
        <v>0.13101800487741774</v>
      </c>
      <c r="J7" s="295">
        <v>1.0</v>
      </c>
      <c r="K7" s="296">
        <v>0.1395</v>
      </c>
      <c r="L7" s="297">
        <v>11.0</v>
      </c>
      <c r="M7" s="293">
        <v>0.12158890096169082</v>
      </c>
      <c r="N7" s="295">
        <v>59.0</v>
      </c>
      <c r="O7" s="293">
        <v>0.16406253776435045</v>
      </c>
      <c r="P7" s="295">
        <v>29.0</v>
      </c>
      <c r="Q7" s="293">
        <v>0.1568235215740268</v>
      </c>
      <c r="R7" s="295">
        <v>31.0</v>
      </c>
      <c r="S7" s="293">
        <v>0.16757544224765872</v>
      </c>
      <c r="T7" s="295">
        <v>28.0</v>
      </c>
      <c r="U7" s="293">
        <v>0.15830000000000002</v>
      </c>
      <c r="V7" s="295">
        <v>28.0</v>
      </c>
      <c r="W7" s="293">
        <v>0.15522685209232678</v>
      </c>
      <c r="X7" s="295">
        <v>29.0</v>
      </c>
      <c r="Y7" s="293">
        <v>0.16263227500106586</v>
      </c>
      <c r="Z7" s="298">
        <v>28.0</v>
      </c>
      <c r="AA7" s="35">
        <v>41560.0</v>
      </c>
      <c r="AB7" s="299">
        <v>41715.0293</v>
      </c>
      <c r="AC7" s="35">
        <v>42.0</v>
      </c>
      <c r="AD7" s="300">
        <v>42.0</v>
      </c>
      <c r="AE7" s="36">
        <v>2613.93</v>
      </c>
      <c r="AF7" s="300">
        <v>2364.93</v>
      </c>
      <c r="AG7" s="36">
        <v>14.362252747252747</v>
      </c>
      <c r="AH7" s="301">
        <v>12.994120879120878</v>
      </c>
      <c r="AI7" s="37">
        <v>0.018188946480000003</v>
      </c>
      <c r="AJ7" s="302">
        <v>0.06</v>
      </c>
      <c r="AK7" s="37">
        <v>4.6150725</v>
      </c>
      <c r="AL7" s="302">
        <v>4.9</v>
      </c>
      <c r="AM7" s="39">
        <v>0.12341161941637457</v>
      </c>
      <c r="AN7" s="303">
        <v>1.0</v>
      </c>
      <c r="AO7" s="41">
        <v>4.55918778762094</v>
      </c>
      <c r="AP7" s="304">
        <v>16.622902157780572</v>
      </c>
      <c r="AQ7" s="39">
        <v>1.0</v>
      </c>
      <c r="AR7" s="303">
        <v>0.3101800487741774</v>
      </c>
      <c r="AS7" s="41">
        <v>19.280008148649735</v>
      </c>
      <c r="AT7" s="304">
        <v>22.625616825868</v>
      </c>
      <c r="AU7" s="44">
        <v>0.1887</v>
      </c>
      <c r="AV7" s="305">
        <f t="shared" si="1"/>
        <v>67</v>
      </c>
      <c r="AW7" s="303">
        <v>0.35384386174016685</v>
      </c>
      <c r="AX7" s="46">
        <v>0.5133</v>
      </c>
      <c r="AY7" s="303">
        <v>0.12489415749364945</v>
      </c>
      <c r="AZ7" s="306">
        <v>0.9603991596638656</v>
      </c>
      <c r="BA7" s="303">
        <v>0.95304</v>
      </c>
      <c r="BB7" s="306">
        <v>0.9959069885092255</v>
      </c>
      <c r="BC7" s="303">
        <v>1.0</v>
      </c>
      <c r="BD7" s="306">
        <v>1.0</v>
      </c>
      <c r="BE7" s="307"/>
      <c r="BF7" s="306">
        <v>0.7586824203365558</v>
      </c>
      <c r="BG7" s="307"/>
      <c r="BH7" s="39">
        <v>0.797</v>
      </c>
      <c r="BI7" s="303">
        <v>0.8326530612244898</v>
      </c>
      <c r="BJ7" s="39">
        <v>0.8436253776435045</v>
      </c>
      <c r="BK7" s="303">
        <v>0.7355821545157779</v>
      </c>
      <c r="BL7" s="308">
        <v>0.6757544224765869</v>
      </c>
      <c r="BM7" s="309">
        <v>0.783</v>
      </c>
      <c r="BN7" s="310">
        <v>1.0</v>
      </c>
      <c r="BO7" s="311">
        <v>0.8</v>
      </c>
      <c r="BP7" s="308">
        <v>0.7471</v>
      </c>
      <c r="BQ7" s="312">
        <v>0.8264</v>
      </c>
      <c r="BR7" s="313">
        <v>0.8051685209232677</v>
      </c>
      <c r="BS7" s="303">
        <v>0.7999227500106584</v>
      </c>
    </row>
    <row r="8" ht="12.75" customHeight="1">
      <c r="A8" s="29" t="s">
        <v>66</v>
      </c>
      <c r="B8" s="160" t="s">
        <v>67</v>
      </c>
      <c r="C8" s="291">
        <v>0.736</v>
      </c>
      <c r="D8" s="292">
        <v>5.0</v>
      </c>
      <c r="E8" s="293">
        <v>0.6717984702593987</v>
      </c>
      <c r="F8" s="294">
        <v>22.0</v>
      </c>
      <c r="G8" s="293">
        <v>0.02227714822755769</v>
      </c>
      <c r="H8" s="295">
        <v>21.0</v>
      </c>
      <c r="I8" s="293">
        <v>0.017777925672319252</v>
      </c>
      <c r="J8" s="295">
        <v>27.0</v>
      </c>
      <c r="K8" s="296">
        <v>0.1457</v>
      </c>
      <c r="L8" s="297">
        <v>5.0</v>
      </c>
      <c r="M8" s="293">
        <v>0.14938857444113307</v>
      </c>
      <c r="N8" s="295">
        <v>18.0</v>
      </c>
      <c r="O8" s="293">
        <v>0.1909595166163142</v>
      </c>
      <c r="P8" s="295">
        <v>5.0</v>
      </c>
      <c r="Q8" s="293">
        <v>0.1575834425173769</v>
      </c>
      <c r="R8" s="295">
        <v>30.0</v>
      </c>
      <c r="S8" s="293">
        <v>0.1824349635796046</v>
      </c>
      <c r="T8" s="295">
        <v>16.0</v>
      </c>
      <c r="U8" s="293">
        <v>0.1526</v>
      </c>
      <c r="V8" s="295">
        <v>32.0</v>
      </c>
      <c r="W8" s="293">
        <v>0.19471000000000002</v>
      </c>
      <c r="X8" s="295">
        <v>1.0</v>
      </c>
      <c r="Y8" s="293">
        <v>0.19444852762856937</v>
      </c>
      <c r="Z8" s="298">
        <v>3.0</v>
      </c>
      <c r="AA8" s="35">
        <v>63051.0</v>
      </c>
      <c r="AB8" s="299">
        <v>62794.5857</v>
      </c>
      <c r="AC8" s="35">
        <v>40.0</v>
      </c>
      <c r="AD8" s="300">
        <v>40.0</v>
      </c>
      <c r="AE8" s="36">
        <v>3552.0</v>
      </c>
      <c r="AF8" s="300">
        <v>3632.35</v>
      </c>
      <c r="AG8" s="36">
        <v>20.49230769230769</v>
      </c>
      <c r="AH8" s="301">
        <v>20.955865384615382</v>
      </c>
      <c r="AI8" s="37">
        <v>1.0</v>
      </c>
      <c r="AJ8" s="302">
        <v>2.2</v>
      </c>
      <c r="AK8" s="37">
        <v>29.99</v>
      </c>
      <c r="AL8" s="302">
        <v>18.32</v>
      </c>
      <c r="AM8" s="39">
        <v>0.0032028153353023617</v>
      </c>
      <c r="AN8" s="303">
        <v>0.043983244939404316</v>
      </c>
      <c r="AO8" s="41">
        <v>175.67567567567568</v>
      </c>
      <c r="AP8" s="304">
        <v>377.93714812724556</v>
      </c>
      <c r="AQ8" s="39">
        <v>0.21956866694027452</v>
      </c>
      <c r="AR8" s="303">
        <v>0.13379601178378822</v>
      </c>
      <c r="AS8" s="41">
        <v>87.80855855855857</v>
      </c>
      <c r="AT8" s="304">
        <v>52.453095103720734</v>
      </c>
      <c r="AU8" s="44">
        <v>0.4052</v>
      </c>
      <c r="AV8" s="305">
        <f t="shared" si="1"/>
        <v>19</v>
      </c>
      <c r="AW8" s="303">
        <v>0.5475268176400476</v>
      </c>
      <c r="AX8" s="46">
        <v>0.7227</v>
      </c>
      <c r="AY8" s="303">
        <v>0.4641546711826136</v>
      </c>
      <c r="AZ8" s="306">
        <v>0.9804183355585225</v>
      </c>
      <c r="BA8" s="303">
        <v>1.0</v>
      </c>
      <c r="BB8" s="306">
        <v>1.0</v>
      </c>
      <c r="BC8" s="303">
        <v>0.97609</v>
      </c>
      <c r="BD8" s="306">
        <v>0.9213817330210773</v>
      </c>
      <c r="BE8" s="307"/>
      <c r="BF8" s="306">
        <v>0.4493771234428088</v>
      </c>
      <c r="BG8" s="307"/>
      <c r="BH8" s="39">
        <v>0.956</v>
      </c>
      <c r="BI8" s="303">
        <v>0.7673469387755102</v>
      </c>
      <c r="BJ8" s="39">
        <v>0.953595166163142</v>
      </c>
      <c r="BK8" s="303">
        <v>0.8084874863982588</v>
      </c>
      <c r="BL8" s="308">
        <v>0.8243496357960458</v>
      </c>
      <c r="BM8" s="309">
        <v>0.926</v>
      </c>
      <c r="BN8" s="310">
        <v>1.0</v>
      </c>
      <c r="BO8" s="311">
        <v>0.6</v>
      </c>
      <c r="BP8" s="308">
        <v>0.9471</v>
      </c>
      <c r="BQ8" s="312">
        <v>0.9861</v>
      </c>
      <c r="BR8" s="313">
        <v>1.0</v>
      </c>
      <c r="BS8" s="303">
        <v>0.9583852762856936</v>
      </c>
    </row>
    <row r="9" ht="12.75" customHeight="1">
      <c r="A9" s="29" t="s">
        <v>68</v>
      </c>
      <c r="B9" s="160" t="s">
        <v>69</v>
      </c>
      <c r="C9" s="291">
        <v>0.7192</v>
      </c>
      <c r="D9" s="292">
        <v>6.0</v>
      </c>
      <c r="E9" s="293">
        <v>0.7056367133879338</v>
      </c>
      <c r="F9" s="294">
        <v>12.0</v>
      </c>
      <c r="G9" s="293">
        <v>0.026152931071420124</v>
      </c>
      <c r="H9" s="295">
        <v>15.0</v>
      </c>
      <c r="I9" s="293">
        <v>0.026979895535610143</v>
      </c>
      <c r="J9" s="295">
        <v>20.0</v>
      </c>
      <c r="K9" s="296">
        <v>0.1347</v>
      </c>
      <c r="L9" s="297">
        <v>13.0</v>
      </c>
      <c r="M9" s="293">
        <v>0.18934743742550655</v>
      </c>
      <c r="N9" s="295">
        <v>1.0</v>
      </c>
      <c r="O9" s="293">
        <v>0.18605649546827796</v>
      </c>
      <c r="P9" s="295">
        <v>12.0</v>
      </c>
      <c r="Q9" s="293">
        <v>0.18089938042681708</v>
      </c>
      <c r="R9" s="295">
        <v>8.0</v>
      </c>
      <c r="S9" s="293">
        <v>0.18378772112382935</v>
      </c>
      <c r="T9" s="295">
        <v>14.0</v>
      </c>
      <c r="U9" s="293">
        <v>0.10980000000000001</v>
      </c>
      <c r="V9" s="295">
        <v>40.0</v>
      </c>
      <c r="W9" s="293">
        <v>0.1885440766738029</v>
      </c>
      <c r="X9" s="295">
        <v>5.0</v>
      </c>
      <c r="Y9" s="293">
        <v>0.19861</v>
      </c>
      <c r="Z9" s="298">
        <v>1.0</v>
      </c>
      <c r="AA9" s="35">
        <v>58484.0</v>
      </c>
      <c r="AB9" s="299">
        <v>64581.944</v>
      </c>
      <c r="AC9" s="35">
        <v>44.0</v>
      </c>
      <c r="AD9" s="300">
        <v>44.0</v>
      </c>
      <c r="AE9" s="36">
        <v>3830.01</v>
      </c>
      <c r="AF9" s="300">
        <v>3408.27</v>
      </c>
      <c r="AG9" s="36">
        <v>20.08746503496504</v>
      </c>
      <c r="AH9" s="301">
        <v>17.87554195804196</v>
      </c>
      <c r="AI9" s="37">
        <v>0.24772166666666665</v>
      </c>
      <c r="AJ9" s="302">
        <v>0.47</v>
      </c>
      <c r="AK9" s="37">
        <v>25.937827403249994</v>
      </c>
      <c r="AL9" s="302">
        <v>22.2</v>
      </c>
      <c r="AM9" s="39">
        <v>0.01267366349108037</v>
      </c>
      <c r="AN9" s="303">
        <v>0.17561665779304544</v>
      </c>
      <c r="AO9" s="41">
        <v>44.39574622520566</v>
      </c>
      <c r="AP9" s="304">
        <v>94.65447279704951</v>
      </c>
      <c r="AQ9" s="39">
        <v>0.24885564722312087</v>
      </c>
      <c r="AR9" s="303">
        <v>0.09418229756305599</v>
      </c>
      <c r="AS9" s="41">
        <v>77.47466599125846</v>
      </c>
      <c r="AT9" s="304">
        <v>74.51522326576237</v>
      </c>
      <c r="AU9" s="44">
        <v>0.4416</v>
      </c>
      <c r="AV9" s="305">
        <f t="shared" si="1"/>
        <v>17</v>
      </c>
      <c r="AW9" s="303">
        <v>0.7869487485101311</v>
      </c>
      <c r="AX9" s="46">
        <v>1.0</v>
      </c>
      <c r="AY9" s="303">
        <v>1.0</v>
      </c>
      <c r="AZ9" s="306">
        <v>0.9219107958359525</v>
      </c>
      <c r="BA9" s="303">
        <v>1.0</v>
      </c>
      <c r="BB9" s="306">
        <v>0.9469176698715359</v>
      </c>
      <c r="BC9" s="303">
        <v>1.0</v>
      </c>
      <c r="BD9" s="306">
        <v>0.47140735239509834</v>
      </c>
      <c r="BE9" s="307"/>
      <c r="BF9" s="306">
        <v>0.22615123364299272</v>
      </c>
      <c r="BG9" s="307"/>
      <c r="BH9" s="39">
        <v>0.877</v>
      </c>
      <c r="BI9" s="303">
        <v>0.8612244897959185</v>
      </c>
      <c r="BJ9" s="39">
        <v>0.9835649546827795</v>
      </c>
      <c r="BK9" s="303">
        <v>0.9477693144722523</v>
      </c>
      <c r="BL9" s="308">
        <v>0.8378772112382935</v>
      </c>
      <c r="BM9" s="309">
        <v>0.898</v>
      </c>
      <c r="BN9" s="310">
        <v>1.0</v>
      </c>
      <c r="BO9" s="311">
        <v>0.2</v>
      </c>
      <c r="BP9" s="308">
        <v>0.9647</v>
      </c>
      <c r="BQ9" s="312">
        <v>0.9861</v>
      </c>
      <c r="BR9" s="313">
        <v>0.9207407667380292</v>
      </c>
      <c r="BS9" s="303">
        <v>1.0</v>
      </c>
    </row>
    <row r="10" ht="12.75" customHeight="1">
      <c r="A10" s="29" t="s">
        <v>70</v>
      </c>
      <c r="B10" s="160" t="s">
        <v>71</v>
      </c>
      <c r="C10" s="291">
        <v>0.7128</v>
      </c>
      <c r="D10" s="292">
        <v>7.0</v>
      </c>
      <c r="E10" s="293">
        <v>0.7657140713256898</v>
      </c>
      <c r="F10" s="294">
        <v>4.0</v>
      </c>
      <c r="G10" s="293">
        <v>0.034961685299084715</v>
      </c>
      <c r="H10" s="295">
        <v>9.0</v>
      </c>
      <c r="I10" s="293">
        <v>0.07360833844297336</v>
      </c>
      <c r="J10" s="295">
        <v>6.0</v>
      </c>
      <c r="K10" s="296">
        <v>0.1347</v>
      </c>
      <c r="L10" s="297">
        <v>13.0</v>
      </c>
      <c r="M10" s="293">
        <v>0.1463451812037165</v>
      </c>
      <c r="N10" s="295">
        <v>23.0</v>
      </c>
      <c r="O10" s="293">
        <v>0.18073504531722057</v>
      </c>
      <c r="P10" s="295">
        <v>15.0</v>
      </c>
      <c r="Q10" s="293">
        <v>0.1623387222135862</v>
      </c>
      <c r="R10" s="295">
        <v>22.0</v>
      </c>
      <c r="S10" s="293">
        <v>0.18784599375650368</v>
      </c>
      <c r="T10" s="295">
        <v>9.0</v>
      </c>
      <c r="U10" s="293">
        <v>0.19180000000000003</v>
      </c>
      <c r="V10" s="295">
        <v>2.0</v>
      </c>
      <c r="W10" s="293">
        <v>0.17453838907801916</v>
      </c>
      <c r="X10" s="295">
        <v>14.0</v>
      </c>
      <c r="Y10" s="293">
        <v>0.19162182946541367</v>
      </c>
      <c r="Z10" s="298">
        <v>6.0</v>
      </c>
      <c r="AA10" s="35">
        <v>39257.0</v>
      </c>
      <c r="AB10" s="299">
        <v>41463.644</v>
      </c>
      <c r="AC10" s="35">
        <v>35.0</v>
      </c>
      <c r="AD10" s="300">
        <v>35.0</v>
      </c>
      <c r="AE10" s="36">
        <v>2729.81</v>
      </c>
      <c r="AF10" s="300">
        <v>2126.64</v>
      </c>
      <c r="AG10" s="36">
        <v>17.998747252747254</v>
      </c>
      <c r="AH10" s="301">
        <v>14.021802197802199</v>
      </c>
      <c r="AI10" s="37">
        <v>0.088679341</v>
      </c>
      <c r="AJ10" s="302">
        <v>0.11</v>
      </c>
      <c r="AK10" s="37">
        <v>18.19343795</v>
      </c>
      <c r="AL10" s="302">
        <v>11.12</v>
      </c>
      <c r="AM10" s="39">
        <v>0.03172202130103797</v>
      </c>
      <c r="AN10" s="303">
        <v>0.5885935505298447</v>
      </c>
      <c r="AO10" s="41">
        <v>17.737102650367607</v>
      </c>
      <c r="AP10" s="304">
        <v>28.241733438663807</v>
      </c>
      <c r="AQ10" s="39">
        <v>0.31789483168980914</v>
      </c>
      <c r="AR10" s="303">
        <v>0.14748983389988876</v>
      </c>
      <c r="AS10" s="41">
        <v>60.64901416032617</v>
      </c>
      <c r="AT10" s="304">
        <v>47.5830417936275</v>
      </c>
      <c r="AU10" s="44">
        <v>0.3762</v>
      </c>
      <c r="AV10" s="305">
        <f t="shared" si="1"/>
        <v>25</v>
      </c>
      <c r="AW10" s="303">
        <v>0.6685041716328962</v>
      </c>
      <c r="AX10" s="46">
        <v>0.7449</v>
      </c>
      <c r="AY10" s="303">
        <v>0.42957945244143386</v>
      </c>
      <c r="AZ10" s="306">
        <v>0.9106929112967969</v>
      </c>
      <c r="BA10" s="303">
        <v>0.94073</v>
      </c>
      <c r="BB10" s="306">
        <v>0.9721606265495868</v>
      </c>
      <c r="BC10" s="303">
        <v>0.88809</v>
      </c>
      <c r="BD10" s="306">
        <v>0.6073226544622423</v>
      </c>
      <c r="BE10" s="307"/>
      <c r="BF10" s="306">
        <v>0.5048923679060665</v>
      </c>
      <c r="BG10" s="307"/>
      <c r="BH10" s="39">
        <v>0.9229999999999999</v>
      </c>
      <c r="BI10" s="303">
        <v>0.8214285714285714</v>
      </c>
      <c r="BJ10" s="39">
        <v>0.8843504531722055</v>
      </c>
      <c r="BK10" s="303">
        <v>0.8019586507072906</v>
      </c>
      <c r="BL10" s="308">
        <v>0.8784599375650365</v>
      </c>
      <c r="BM10" s="309">
        <v>0.918</v>
      </c>
      <c r="BN10" s="310">
        <v>1.0</v>
      </c>
      <c r="BO10" s="311">
        <v>1.0</v>
      </c>
      <c r="BP10" s="308">
        <v>0.8824</v>
      </c>
      <c r="BQ10" s="312">
        <v>0.9792</v>
      </c>
      <c r="BR10" s="313">
        <v>0.8629838907801916</v>
      </c>
      <c r="BS10" s="303">
        <v>0.9370182946541367</v>
      </c>
    </row>
    <row r="11" ht="12.75" customHeight="1">
      <c r="A11" s="29" t="s">
        <v>72</v>
      </c>
      <c r="B11" s="160" t="s">
        <v>71</v>
      </c>
      <c r="C11" s="291">
        <v>0.7093</v>
      </c>
      <c r="D11" s="292">
        <v>8.0</v>
      </c>
      <c r="E11" s="293">
        <v>0.6961680513284331</v>
      </c>
      <c r="F11" s="294">
        <v>15.0</v>
      </c>
      <c r="G11" s="293">
        <v>0.028709105729415835</v>
      </c>
      <c r="H11" s="295">
        <v>12.0</v>
      </c>
      <c r="I11" s="293">
        <v>0.02294133802341408</v>
      </c>
      <c r="J11" s="295">
        <v>22.0</v>
      </c>
      <c r="K11" s="296">
        <v>0.1461</v>
      </c>
      <c r="L11" s="297">
        <v>4.0</v>
      </c>
      <c r="M11" s="293">
        <v>0.16734166742846357</v>
      </c>
      <c r="N11" s="295">
        <v>6.0</v>
      </c>
      <c r="O11" s="293">
        <v>0.1908722054380665</v>
      </c>
      <c r="P11" s="295">
        <v>6.0</v>
      </c>
      <c r="Q11" s="293">
        <v>0.1811399924496458</v>
      </c>
      <c r="R11" s="295">
        <v>7.0</v>
      </c>
      <c r="S11" s="293">
        <v>0.17972944849115505</v>
      </c>
      <c r="T11" s="295">
        <v>19.0</v>
      </c>
      <c r="U11" s="293">
        <v>0.15880000000000002</v>
      </c>
      <c r="V11" s="295">
        <v>27.0</v>
      </c>
      <c r="W11" s="293">
        <v>0.163917784017127</v>
      </c>
      <c r="X11" s="295">
        <v>21.0</v>
      </c>
      <c r="Y11" s="293">
        <v>0.16594505342690957</v>
      </c>
      <c r="Z11" s="298">
        <v>23.0</v>
      </c>
      <c r="AA11" s="35">
        <v>81867.0</v>
      </c>
      <c r="AB11" s="299">
        <v>82796.5472</v>
      </c>
      <c r="AC11" s="35">
        <v>41.7</v>
      </c>
      <c r="AD11" s="300">
        <v>41.7</v>
      </c>
      <c r="AE11" s="36">
        <v>6449.37</v>
      </c>
      <c r="AF11" s="300">
        <v>5687.23</v>
      </c>
      <c r="AG11" s="36">
        <v>35.69103486441615</v>
      </c>
      <c r="AH11" s="301">
        <v>31.473325954620915</v>
      </c>
      <c r="AI11" s="37">
        <v>1.5989727649999999</v>
      </c>
      <c r="AJ11" s="302">
        <v>1.68</v>
      </c>
      <c r="AK11" s="37">
        <v>40.4394473</v>
      </c>
      <c r="AL11" s="302">
        <v>25.76</v>
      </c>
      <c r="AM11" s="39">
        <v>0.003488663689533368</v>
      </c>
      <c r="AN11" s="303">
        <v>0.08650430190535702</v>
      </c>
      <c r="AO11" s="41">
        <v>161.28145277566645</v>
      </c>
      <c r="AP11" s="304">
        <v>192.16272245012073</v>
      </c>
      <c r="AQ11" s="39">
        <v>0.28360239360462497</v>
      </c>
      <c r="AR11" s="303">
        <v>0.14290907832878375</v>
      </c>
      <c r="AS11" s="41">
        <v>67.9825297085762</v>
      </c>
      <c r="AT11" s="304">
        <v>49.10825129280864</v>
      </c>
      <c r="AU11" s="44">
        <v>0.5364</v>
      </c>
      <c r="AV11" s="305">
        <f t="shared" si="1"/>
        <v>11</v>
      </c>
      <c r="AW11" s="303">
        <v>0.8162991656734206</v>
      </c>
      <c r="AX11" s="46">
        <v>0.778</v>
      </c>
      <c r="AY11" s="303">
        <v>0.548264182895851</v>
      </c>
      <c r="AZ11" s="306">
        <v>0.994326398932028</v>
      </c>
      <c r="BA11" s="303">
        <v>0.98227</v>
      </c>
      <c r="BB11" s="306">
        <v>0.9562357156303432</v>
      </c>
      <c r="BC11" s="303">
        <v>1.0</v>
      </c>
      <c r="BD11" s="306">
        <v>0.9251198819623755</v>
      </c>
      <c r="BE11" s="307"/>
      <c r="BF11" s="306">
        <v>0.24048386036421</v>
      </c>
      <c r="BG11" s="307"/>
      <c r="BH11" s="39">
        <v>0.937</v>
      </c>
      <c r="BI11" s="303">
        <v>0.9561224489795919</v>
      </c>
      <c r="BJ11" s="39">
        <v>0.9717220543806646</v>
      </c>
      <c r="BK11" s="303">
        <v>0.8552774755168661</v>
      </c>
      <c r="BL11" s="308">
        <v>0.7972944849115505</v>
      </c>
      <c r="BM11" s="309">
        <v>0.788</v>
      </c>
      <c r="BN11" s="310">
        <v>1.0</v>
      </c>
      <c r="BO11" s="311">
        <v>0.8</v>
      </c>
      <c r="BP11" s="308">
        <v>0.8294</v>
      </c>
      <c r="BQ11" s="312">
        <v>0.8472</v>
      </c>
      <c r="BR11" s="313">
        <v>0.8097778401712701</v>
      </c>
      <c r="BS11" s="303">
        <v>0.8122505342690955</v>
      </c>
    </row>
    <row r="12" ht="12.75" customHeight="1">
      <c r="A12" s="29" t="s">
        <v>73</v>
      </c>
      <c r="B12" s="160" t="s">
        <v>71</v>
      </c>
      <c r="C12" s="291">
        <v>0.7071</v>
      </c>
      <c r="D12" s="292">
        <v>9.0</v>
      </c>
      <c r="E12" s="293">
        <v>0.6946093836341813</v>
      </c>
      <c r="F12" s="294">
        <v>16.0</v>
      </c>
      <c r="G12" s="293">
        <v>0.04337718258877523</v>
      </c>
      <c r="H12" s="295">
        <v>8.0</v>
      </c>
      <c r="I12" s="293">
        <v>0.020259120032426102</v>
      </c>
      <c r="J12" s="295">
        <v>24.0</v>
      </c>
      <c r="K12" s="296">
        <v>0.1243</v>
      </c>
      <c r="L12" s="297">
        <v>25.0</v>
      </c>
      <c r="M12" s="293">
        <v>0.138189717521531</v>
      </c>
      <c r="N12" s="295">
        <v>32.0</v>
      </c>
      <c r="O12" s="293">
        <v>0.18963141993957705</v>
      </c>
      <c r="P12" s="295">
        <v>8.0</v>
      </c>
      <c r="Q12" s="293">
        <v>0.16229219870755704</v>
      </c>
      <c r="R12" s="295">
        <v>23.0</v>
      </c>
      <c r="S12" s="293">
        <v>0.18378772112382935</v>
      </c>
      <c r="T12" s="295">
        <v>14.0</v>
      </c>
      <c r="U12" s="293">
        <v>0.1849</v>
      </c>
      <c r="V12" s="295">
        <v>10.0</v>
      </c>
      <c r="W12" s="293">
        <v>0.1659199437288691</v>
      </c>
      <c r="X12" s="295">
        <v>20.0</v>
      </c>
      <c r="Y12" s="293">
        <v>0.1889683473726671</v>
      </c>
      <c r="Z12" s="298">
        <v>7.0</v>
      </c>
      <c r="AA12" s="35">
        <v>45466.0</v>
      </c>
      <c r="AB12" s="299">
        <v>47603.0276</v>
      </c>
      <c r="AC12" s="35">
        <v>40.0</v>
      </c>
      <c r="AD12" s="300">
        <v>40.0</v>
      </c>
      <c r="AE12" s="36">
        <v>2992.4</v>
      </c>
      <c r="AF12" s="300">
        <v>2523.81</v>
      </c>
      <c r="AG12" s="36">
        <v>17.263846153846153</v>
      </c>
      <c r="AH12" s="301">
        <v>14.560442307692307</v>
      </c>
      <c r="AI12" s="37">
        <v>0.35495399999999994</v>
      </c>
      <c r="AJ12" s="302">
        <v>1.36</v>
      </c>
      <c r="AK12" s="37">
        <v>13.016986125</v>
      </c>
      <c r="AL12" s="302">
        <v>11.12</v>
      </c>
      <c r="AM12" s="39">
        <v>0.007601626264336198</v>
      </c>
      <c r="AN12" s="303">
        <v>0.049435622519358235</v>
      </c>
      <c r="AO12" s="41">
        <v>74.01794412511695</v>
      </c>
      <c r="AP12" s="304">
        <v>336.2535214615998</v>
      </c>
      <c r="AQ12" s="39">
        <v>0.42617019962341607</v>
      </c>
      <c r="AR12" s="303">
        <v>0.15315557780490277</v>
      </c>
      <c r="AS12" s="41">
        <v>45.24016030610881</v>
      </c>
      <c r="AT12" s="304">
        <v>45.82278380702192</v>
      </c>
      <c r="AU12" s="44">
        <v>0.3592</v>
      </c>
      <c r="AV12" s="305">
        <f t="shared" si="1"/>
        <v>29</v>
      </c>
      <c r="AW12" s="303">
        <v>0.5064064362336115</v>
      </c>
      <c r="AX12" s="46">
        <v>0.4737</v>
      </c>
      <c r="AY12" s="303">
        <v>0.3477279141970082</v>
      </c>
      <c r="AZ12" s="306">
        <v>0.9899005811284035</v>
      </c>
      <c r="BA12" s="303">
        <v>1.0</v>
      </c>
      <c r="BB12" s="306">
        <v>0.9482668409947799</v>
      </c>
      <c r="BC12" s="303">
        <v>0.90966</v>
      </c>
      <c r="BD12" s="306">
        <v>0.768668407310705</v>
      </c>
      <c r="BE12" s="307"/>
      <c r="BF12" s="306">
        <v>0.3271510096575944</v>
      </c>
      <c r="BG12" s="307"/>
      <c r="BH12" s="39">
        <v>0.96</v>
      </c>
      <c r="BI12" s="303">
        <v>0.8612244897959185</v>
      </c>
      <c r="BJ12" s="39">
        <v>0.9363141993957704</v>
      </c>
      <c r="BK12" s="303">
        <v>0.7616974972796517</v>
      </c>
      <c r="BL12" s="308">
        <v>0.8378772112382935</v>
      </c>
      <c r="BM12" s="309">
        <v>0.849</v>
      </c>
      <c r="BN12" s="310">
        <v>1.0</v>
      </c>
      <c r="BO12" s="311">
        <v>1.0</v>
      </c>
      <c r="BP12" s="308">
        <v>0.7353</v>
      </c>
      <c r="BQ12" s="312">
        <v>0.9306</v>
      </c>
      <c r="BR12" s="313">
        <v>0.9238994372886908</v>
      </c>
      <c r="BS12" s="303">
        <v>0.9590834737266711</v>
      </c>
    </row>
    <row r="13" ht="12.75" customHeight="1">
      <c r="A13" s="29" t="s">
        <v>74</v>
      </c>
      <c r="B13" s="160" t="s">
        <v>60</v>
      </c>
      <c r="C13" s="291">
        <v>0.7065</v>
      </c>
      <c r="D13" s="292">
        <v>10.0</v>
      </c>
      <c r="E13" s="293">
        <v>0.7386668274990024</v>
      </c>
      <c r="F13" s="294">
        <v>7.0</v>
      </c>
      <c r="G13" s="293">
        <v>0.024531613289655176</v>
      </c>
      <c r="H13" s="295">
        <v>19.0</v>
      </c>
      <c r="I13" s="293">
        <v>0.03560159160759786</v>
      </c>
      <c r="J13" s="295">
        <v>18.0</v>
      </c>
      <c r="K13" s="296">
        <v>0.1231</v>
      </c>
      <c r="L13" s="297">
        <v>26.0</v>
      </c>
      <c r="M13" s="293">
        <v>0.13735079476730125</v>
      </c>
      <c r="N13" s="295">
        <v>33.0</v>
      </c>
      <c r="O13" s="293">
        <v>0.18706918429003022</v>
      </c>
      <c r="P13" s="295">
        <v>10.0</v>
      </c>
      <c r="Q13" s="293">
        <v>0.17596477981834735</v>
      </c>
      <c r="R13" s="295">
        <v>12.0</v>
      </c>
      <c r="S13" s="293">
        <v>0.18108220603537983</v>
      </c>
      <c r="T13" s="295">
        <v>17.0</v>
      </c>
      <c r="U13" s="293">
        <v>0.19310000000000002</v>
      </c>
      <c r="V13" s="295">
        <v>1.0</v>
      </c>
      <c r="W13" s="293">
        <v>0.1907851813895811</v>
      </c>
      <c r="X13" s="295">
        <v>3.0</v>
      </c>
      <c r="Y13" s="293">
        <v>0.1966496613057559</v>
      </c>
      <c r="Z13" s="298">
        <v>2.0</v>
      </c>
      <c r="AA13" s="35">
        <v>39229.0</v>
      </c>
      <c r="AB13" s="299">
        <v>42943.9023</v>
      </c>
      <c r="AC13" s="35">
        <v>40.0</v>
      </c>
      <c r="AD13" s="300">
        <v>40.0</v>
      </c>
      <c r="AE13" s="36">
        <v>2743.73</v>
      </c>
      <c r="AF13" s="300">
        <v>2315.31</v>
      </c>
      <c r="AG13" s="36">
        <v>15.829211538461538</v>
      </c>
      <c r="AH13" s="301">
        <v>13.357557692307692</v>
      </c>
      <c r="AI13" s="37">
        <v>0.114253</v>
      </c>
      <c r="AJ13" s="302">
        <v>0.22</v>
      </c>
      <c r="AK13" s="37">
        <v>22.741664999999998</v>
      </c>
      <c r="AL13" s="302">
        <v>20.65</v>
      </c>
      <c r="AM13" s="39">
        <v>0.021653729221594427</v>
      </c>
      <c r="AN13" s="303">
        <v>0.28035527094209595</v>
      </c>
      <c r="AO13" s="41">
        <v>25.98428854151101</v>
      </c>
      <c r="AP13" s="304">
        <v>59.29227619627609</v>
      </c>
      <c r="AQ13" s="39">
        <v>0.22366240367495732</v>
      </c>
      <c r="AR13" s="303">
        <v>0.07566064513388263</v>
      </c>
      <c r="AS13" s="41">
        <v>86.20138133125344</v>
      </c>
      <c r="AT13" s="304">
        <v>92.75647753432585</v>
      </c>
      <c r="AU13" s="44">
        <v>0.3281</v>
      </c>
      <c r="AV13" s="305">
        <f t="shared" si="1"/>
        <v>32</v>
      </c>
      <c r="AW13" s="303">
        <v>0.477502979737783</v>
      </c>
      <c r="AX13" s="46">
        <v>0.3397</v>
      </c>
      <c r="AY13" s="303">
        <v>0.31569291560824164</v>
      </c>
      <c r="AZ13" s="306">
        <v>0.8355738233774958</v>
      </c>
      <c r="BA13" s="303">
        <v>0.95382</v>
      </c>
      <c r="BB13" s="306">
        <v>0.9988105857865002</v>
      </c>
      <c r="BC13" s="303">
        <v>1.0</v>
      </c>
      <c r="BD13" s="306">
        <v>1.0</v>
      </c>
      <c r="BE13" s="307"/>
      <c r="BF13" s="306">
        <v>0.3771929824561402</v>
      </c>
      <c r="BG13" s="307"/>
      <c r="BH13" s="39">
        <v>0.9490000000000001</v>
      </c>
      <c r="BI13" s="303">
        <v>0.9653061224489795</v>
      </c>
      <c r="BJ13" s="39">
        <v>0.921691842900302</v>
      </c>
      <c r="BK13" s="303">
        <v>0.794341675734494</v>
      </c>
      <c r="BL13" s="308">
        <v>0.8108220603537982</v>
      </c>
      <c r="BM13" s="309">
        <v>0.931</v>
      </c>
      <c r="BN13" s="310">
        <v>1.0</v>
      </c>
      <c r="BO13" s="311">
        <v>1.0</v>
      </c>
      <c r="BP13" s="308">
        <v>0.9588</v>
      </c>
      <c r="BQ13" s="312">
        <v>0.9792</v>
      </c>
      <c r="BR13" s="313">
        <v>0.9490518138958106</v>
      </c>
      <c r="BS13" s="303">
        <v>0.9872966130575588</v>
      </c>
    </row>
    <row r="14" ht="12.75" customHeight="1">
      <c r="A14" s="29" t="s">
        <v>75</v>
      </c>
      <c r="B14" s="160" t="s">
        <v>71</v>
      </c>
      <c r="C14" s="291">
        <v>0.706</v>
      </c>
      <c r="D14" s="292">
        <v>11.0</v>
      </c>
      <c r="E14" s="293">
        <v>0.7399147277816879</v>
      </c>
      <c r="F14" s="294">
        <v>6.0</v>
      </c>
      <c r="G14" s="293">
        <v>0.020927892112249418</v>
      </c>
      <c r="H14" s="295">
        <v>25.0</v>
      </c>
      <c r="I14" s="293">
        <v>0.022612179619175873</v>
      </c>
      <c r="J14" s="295">
        <v>23.0</v>
      </c>
      <c r="K14" s="296">
        <v>0.1273</v>
      </c>
      <c r="L14" s="297">
        <v>23.0</v>
      </c>
      <c r="M14" s="293">
        <v>0.17423846169502086</v>
      </c>
      <c r="N14" s="295">
        <v>3.0</v>
      </c>
      <c r="O14" s="293">
        <v>0.19393232628398793</v>
      </c>
      <c r="P14" s="295">
        <v>4.0</v>
      </c>
      <c r="Q14" s="293">
        <v>0.1781270680198086</v>
      </c>
      <c r="R14" s="295">
        <v>9.0</v>
      </c>
      <c r="S14" s="293">
        <v>0.18514047866805414</v>
      </c>
      <c r="T14" s="295">
        <v>12.0</v>
      </c>
      <c r="U14" s="293">
        <v>0.1885</v>
      </c>
      <c r="V14" s="295">
        <v>7.0</v>
      </c>
      <c r="W14" s="293">
        <v>0.17867830239006072</v>
      </c>
      <c r="X14" s="295">
        <v>10.0</v>
      </c>
      <c r="Y14" s="293">
        <v>0.17643701844768256</v>
      </c>
      <c r="Z14" s="298">
        <v>16.0</v>
      </c>
      <c r="AA14" s="35">
        <v>51290.0</v>
      </c>
      <c r="AB14" s="299">
        <v>53024.0592</v>
      </c>
      <c r="AC14" s="35">
        <v>40.0</v>
      </c>
      <c r="AD14" s="300">
        <v>40.0</v>
      </c>
      <c r="AE14" s="36">
        <v>3096.65</v>
      </c>
      <c r="AF14" s="300">
        <v>2641.38</v>
      </c>
      <c r="AG14" s="36">
        <v>17.865288461538462</v>
      </c>
      <c r="AH14" s="301">
        <v>15.238730769230768</v>
      </c>
      <c r="AI14" s="37">
        <v>0.769067</v>
      </c>
      <c r="AJ14" s="302">
        <v>0.81</v>
      </c>
      <c r="AK14" s="37">
        <v>27.915215</v>
      </c>
      <c r="AL14" s="302">
        <v>12.8</v>
      </c>
      <c r="AM14" s="39">
        <v>0.0036306709260572967</v>
      </c>
      <c r="AN14" s="303">
        <v>0.08686966069467877</v>
      </c>
      <c r="AO14" s="41">
        <v>154.97321557166615</v>
      </c>
      <c r="AP14" s="304">
        <v>191.35451922858508</v>
      </c>
      <c r="AQ14" s="39">
        <v>0.20564825019643687</v>
      </c>
      <c r="AR14" s="303">
        <v>0.13925213549707993</v>
      </c>
      <c r="AS14" s="41">
        <v>93.75235690181324</v>
      </c>
      <c r="AT14" s="304">
        <v>50.39789806843393</v>
      </c>
      <c r="AU14" s="44">
        <v>0.6155</v>
      </c>
      <c r="AV14" s="305">
        <f t="shared" si="1"/>
        <v>8</v>
      </c>
      <c r="AW14" s="303">
        <v>0.9173122765196662</v>
      </c>
      <c r="AX14" s="46">
        <v>0.562</v>
      </c>
      <c r="AY14" s="303">
        <v>0.5674569573807507</v>
      </c>
      <c r="AZ14" s="306">
        <v>0.8837315289724743</v>
      </c>
      <c r="BA14" s="303">
        <v>1.0</v>
      </c>
      <c r="BB14" s="306">
        <v>0.9940596928426544</v>
      </c>
      <c r="BC14" s="303">
        <v>1.0</v>
      </c>
      <c r="BD14" s="306">
        <v>0.42458842272968683</v>
      </c>
      <c r="BE14" s="307"/>
      <c r="BF14" s="306">
        <v>0.3710443747198566</v>
      </c>
      <c r="BG14" s="307"/>
      <c r="BH14" s="39">
        <v>0.956</v>
      </c>
      <c r="BI14" s="303">
        <v>0.9510204081632654</v>
      </c>
      <c r="BJ14" s="39">
        <v>0.9833232628398793</v>
      </c>
      <c r="BK14" s="303">
        <v>0.8302502720348204</v>
      </c>
      <c r="BL14" s="308">
        <v>0.8514047866805411</v>
      </c>
      <c r="BM14" s="309">
        <v>0.885</v>
      </c>
      <c r="BN14" s="310">
        <v>1.0</v>
      </c>
      <c r="BO14" s="311">
        <v>1.0</v>
      </c>
      <c r="BP14" s="308">
        <v>0.9059</v>
      </c>
      <c r="BQ14" s="312">
        <v>0.9306</v>
      </c>
      <c r="BR14" s="313">
        <v>0.8808830239006071</v>
      </c>
      <c r="BS14" s="303">
        <v>0.8337701844768255</v>
      </c>
    </row>
    <row r="15" ht="12.75" customHeight="1">
      <c r="A15" s="29" t="s">
        <v>76</v>
      </c>
      <c r="B15" s="160" t="s">
        <v>62</v>
      </c>
      <c r="C15" s="291">
        <v>0.6983</v>
      </c>
      <c r="D15" s="292">
        <v>12.0</v>
      </c>
      <c r="E15" s="293">
        <v>0.7179771742529654</v>
      </c>
      <c r="F15" s="294">
        <v>9.0</v>
      </c>
      <c r="G15" s="293">
        <v>0.05170481933033725</v>
      </c>
      <c r="H15" s="295">
        <v>6.0</v>
      </c>
      <c r="I15" s="293">
        <v>0.02519403390780592</v>
      </c>
      <c r="J15" s="295">
        <v>21.0</v>
      </c>
      <c r="K15" s="296">
        <v>0.122</v>
      </c>
      <c r="L15" s="297">
        <v>31.0</v>
      </c>
      <c r="M15" s="293">
        <v>0.14966650316375318</v>
      </c>
      <c r="N15" s="295">
        <v>17.0</v>
      </c>
      <c r="O15" s="293">
        <v>0.1833700906344411</v>
      </c>
      <c r="P15" s="295">
        <v>13.0</v>
      </c>
      <c r="Q15" s="293">
        <v>0.1865527081343963</v>
      </c>
      <c r="R15" s="295">
        <v>6.0</v>
      </c>
      <c r="S15" s="293">
        <v>0.16486992715920917</v>
      </c>
      <c r="T15" s="295">
        <v>32.0</v>
      </c>
      <c r="U15" s="293">
        <v>0.16800000000000004</v>
      </c>
      <c r="V15" s="295">
        <v>24.0</v>
      </c>
      <c r="W15" s="293">
        <v>0.17634556569449808</v>
      </c>
      <c r="X15" s="295">
        <v>11.0</v>
      </c>
      <c r="Y15" s="293">
        <v>0.18856392904700991</v>
      </c>
      <c r="Z15" s="298">
        <v>9.0</v>
      </c>
      <c r="AA15" s="35">
        <v>39048.0</v>
      </c>
      <c r="AB15" s="299">
        <v>39289.9584</v>
      </c>
      <c r="AC15" s="35">
        <v>40.0</v>
      </c>
      <c r="AD15" s="300">
        <v>40.0</v>
      </c>
      <c r="AE15" s="36">
        <v>2794.8</v>
      </c>
      <c r="AF15" s="300">
        <v>2658.93</v>
      </c>
      <c r="AG15" s="36">
        <v>16.123846153846156</v>
      </c>
      <c r="AH15" s="301">
        <v>15.339980769230767</v>
      </c>
      <c r="AI15" s="37">
        <v>0.8757324240000002</v>
      </c>
      <c r="AJ15" s="302">
        <v>1.07</v>
      </c>
      <c r="AK15" s="37">
        <v>10.07667885</v>
      </c>
      <c r="AL15" s="302">
        <v>9.66</v>
      </c>
      <c r="AM15" s="39">
        <v>0.0028776518295671382</v>
      </c>
      <c r="AN15" s="303">
        <v>0.06619807877184802</v>
      </c>
      <c r="AO15" s="41">
        <v>195.52634627737228</v>
      </c>
      <c r="AP15" s="304">
        <v>251.10852861865493</v>
      </c>
      <c r="AQ15" s="39">
        <v>0.5141705414738054</v>
      </c>
      <c r="AR15" s="303">
        <v>0.18574226030621116</v>
      </c>
      <c r="AS15" s="41">
        <v>37.497302146844135</v>
      </c>
      <c r="AT15" s="304">
        <v>37.783619726732184</v>
      </c>
      <c r="AU15" s="44">
        <v>0.2832</v>
      </c>
      <c r="AV15" s="305">
        <f t="shared" si="1"/>
        <v>43</v>
      </c>
      <c r="AW15" s="303">
        <v>0.47124553039332534</v>
      </c>
      <c r="AX15" s="46">
        <v>0.5871</v>
      </c>
      <c r="AY15" s="303">
        <v>0.6035845328817386</v>
      </c>
      <c r="AZ15" s="306">
        <v>0.7267665688327496</v>
      </c>
      <c r="BA15" s="303">
        <v>1.0</v>
      </c>
      <c r="BB15" s="306">
        <v>0.910217982738167</v>
      </c>
      <c r="BC15" s="303">
        <v>0.9185</v>
      </c>
      <c r="BD15" s="306">
        <v>0.5119078775189742</v>
      </c>
      <c r="BE15" s="307"/>
      <c r="BF15" s="306">
        <v>0.7560924369747899</v>
      </c>
      <c r="BG15" s="307"/>
      <c r="BH15" s="39">
        <v>0.945</v>
      </c>
      <c r="BI15" s="303">
        <v>0.9275510204081633</v>
      </c>
      <c r="BJ15" s="39">
        <v>0.8887009063444109</v>
      </c>
      <c r="BK15" s="303">
        <v>0.9379760609357998</v>
      </c>
      <c r="BL15" s="308">
        <v>0.6486992715920916</v>
      </c>
      <c r="BM15" s="309">
        <v>0.88</v>
      </c>
      <c r="BN15" s="310">
        <v>1.0</v>
      </c>
      <c r="BO15" s="311">
        <v>0.8</v>
      </c>
      <c r="BP15" s="308">
        <v>0.9059</v>
      </c>
      <c r="BQ15" s="312">
        <v>0.9514</v>
      </c>
      <c r="BR15" s="313">
        <v>0.8575556569449806</v>
      </c>
      <c r="BS15" s="303">
        <v>0.934239290470099</v>
      </c>
    </row>
    <row r="16" ht="12.75" customHeight="1">
      <c r="A16" s="29" t="s">
        <v>77</v>
      </c>
      <c r="B16" s="160" t="s">
        <v>60</v>
      </c>
      <c r="C16" s="291">
        <v>0.6972</v>
      </c>
      <c r="D16" s="292">
        <v>13.0</v>
      </c>
      <c r="E16" s="293">
        <v>0.7899866508806417</v>
      </c>
      <c r="F16" s="294">
        <v>2.0</v>
      </c>
      <c r="G16" s="293">
        <v>0.025518413765367304</v>
      </c>
      <c r="H16" s="295">
        <v>16.0</v>
      </c>
      <c r="I16" s="293">
        <v>0.05173184472300068</v>
      </c>
      <c r="J16" s="295">
        <v>8.0</v>
      </c>
      <c r="K16" s="296">
        <v>0.1337</v>
      </c>
      <c r="L16" s="297">
        <v>17.0</v>
      </c>
      <c r="M16" s="293">
        <v>0.1744842017549083</v>
      </c>
      <c r="N16" s="295">
        <v>2.0</v>
      </c>
      <c r="O16" s="293">
        <v>0.19640000000000002</v>
      </c>
      <c r="P16" s="295">
        <v>2.0</v>
      </c>
      <c r="Q16" s="293">
        <v>0.1939059758832804</v>
      </c>
      <c r="R16" s="295">
        <v>2.0</v>
      </c>
      <c r="S16" s="293">
        <v>0.15945889698231008</v>
      </c>
      <c r="T16" s="295">
        <v>39.0</v>
      </c>
      <c r="U16" s="293">
        <v>0.18100000000000002</v>
      </c>
      <c r="V16" s="295">
        <v>17.0</v>
      </c>
      <c r="W16" s="293">
        <v>0.18215362837656035</v>
      </c>
      <c r="X16" s="295">
        <v>7.0</v>
      </c>
      <c r="Y16" s="293">
        <v>0.18886462851945235</v>
      </c>
      <c r="Z16" s="298">
        <v>8.0</v>
      </c>
      <c r="AA16" s="35">
        <v>50339.0</v>
      </c>
      <c r="AB16" s="299">
        <v>54608.3603</v>
      </c>
      <c r="AC16" s="35">
        <v>40.0</v>
      </c>
      <c r="AD16" s="300">
        <v>40.0</v>
      </c>
      <c r="AE16" s="36">
        <v>3067.9</v>
      </c>
      <c r="AF16" s="300">
        <v>2538.98</v>
      </c>
      <c r="AG16" s="36">
        <v>17.699423076923075</v>
      </c>
      <c r="AH16" s="301">
        <v>14.647961538461537</v>
      </c>
      <c r="AI16" s="37">
        <v>0.202535478</v>
      </c>
      <c r="AJ16" s="302">
        <v>0.15</v>
      </c>
      <c r="AK16" s="37">
        <v>23.547869000000002</v>
      </c>
      <c r="AL16" s="302">
        <v>25.8</v>
      </c>
      <c r="AM16" s="39">
        <v>0.013658374997275768</v>
      </c>
      <c r="AN16" s="303">
        <v>0.45091042863847985</v>
      </c>
      <c r="AO16" s="41">
        <v>41.194999273770335</v>
      </c>
      <c r="AP16" s="304">
        <v>36.8651978353512</v>
      </c>
      <c r="AQ16" s="39">
        <v>0.24152576265639725</v>
      </c>
      <c r="AR16" s="303">
        <v>0.0664080185915269</v>
      </c>
      <c r="AS16" s="41">
        <v>79.82588663254997</v>
      </c>
      <c r="AT16" s="304">
        <v>105.68023379467347</v>
      </c>
      <c r="AU16" s="44">
        <v>0.4435</v>
      </c>
      <c r="AV16" s="305">
        <f t="shared" si="1"/>
        <v>16</v>
      </c>
      <c r="AW16" s="303">
        <v>0.7109654350417163</v>
      </c>
      <c r="AX16" s="46">
        <v>0.6845</v>
      </c>
      <c r="AY16" s="303">
        <v>0.7787186000564493</v>
      </c>
      <c r="AZ16" s="306">
        <v>0.9042898224067129</v>
      </c>
      <c r="BA16" s="303">
        <v>1.0</v>
      </c>
      <c r="BB16" s="306">
        <v>0.9789155017588295</v>
      </c>
      <c r="BC16" s="303">
        <v>1.0</v>
      </c>
      <c r="BD16" s="306">
        <v>0.8381338742393512</v>
      </c>
      <c r="BE16" s="307"/>
      <c r="BF16" s="306">
        <v>0.22971694680928467</v>
      </c>
      <c r="BG16" s="307"/>
      <c r="BH16" s="39">
        <v>0.9640000000000001</v>
      </c>
      <c r="BI16" s="303">
        <v>0.9836734693877551</v>
      </c>
      <c r="BJ16" s="39">
        <v>1.0</v>
      </c>
      <c r="BK16" s="303">
        <v>0.9553862894450489</v>
      </c>
      <c r="BL16" s="308">
        <v>0.5945889698231009</v>
      </c>
      <c r="BM16" s="309">
        <v>0.81</v>
      </c>
      <c r="BN16" s="310">
        <v>1.0</v>
      </c>
      <c r="BO16" s="311">
        <v>1.0</v>
      </c>
      <c r="BP16" s="308">
        <v>0.9</v>
      </c>
      <c r="BQ16" s="312">
        <v>0.9444</v>
      </c>
      <c r="BR16" s="313">
        <v>0.9215362837656034</v>
      </c>
      <c r="BS16" s="303">
        <v>0.9442462851945234</v>
      </c>
    </row>
    <row r="17" ht="12.75" customHeight="1">
      <c r="A17" s="29" t="s">
        <v>78</v>
      </c>
      <c r="B17" s="160" t="s">
        <v>60</v>
      </c>
      <c r="C17" s="291">
        <v>0.6916</v>
      </c>
      <c r="D17" s="292">
        <v>14.0</v>
      </c>
      <c r="E17" s="293">
        <v>0.7535736161753555</v>
      </c>
      <c r="F17" s="294">
        <v>5.0</v>
      </c>
      <c r="G17" s="293">
        <v>0.014180620840277425</v>
      </c>
      <c r="H17" s="295">
        <v>45.0</v>
      </c>
      <c r="I17" s="293">
        <v>0.01942679804306432</v>
      </c>
      <c r="J17" s="295">
        <v>25.0</v>
      </c>
      <c r="K17" s="296">
        <v>0.1435</v>
      </c>
      <c r="L17" s="297">
        <v>8.0</v>
      </c>
      <c r="M17" s="293">
        <v>0.1729620823946697</v>
      </c>
      <c r="N17" s="295">
        <v>4.0</v>
      </c>
      <c r="O17" s="293">
        <v>0.19433957703927496</v>
      </c>
      <c r="P17" s="295">
        <v>3.0</v>
      </c>
      <c r="Q17" s="293">
        <v>0.188893762075015</v>
      </c>
      <c r="R17" s="295">
        <v>5.0</v>
      </c>
      <c r="S17" s="293">
        <v>0.16486992715920917</v>
      </c>
      <c r="T17" s="295">
        <v>32.0</v>
      </c>
      <c r="U17" s="293">
        <v>0.1892</v>
      </c>
      <c r="V17" s="295">
        <v>6.0</v>
      </c>
      <c r="W17" s="293">
        <v>0.17472401817990385</v>
      </c>
      <c r="X17" s="295">
        <v>12.0</v>
      </c>
      <c r="Y17" s="293">
        <v>0.18309097366260646</v>
      </c>
      <c r="Z17" s="298">
        <v>12.0</v>
      </c>
      <c r="AA17" s="35">
        <v>67989.0</v>
      </c>
      <c r="AB17" s="299">
        <v>81697.246</v>
      </c>
      <c r="AC17" s="35">
        <v>37.5</v>
      </c>
      <c r="AD17" s="300">
        <v>37.5</v>
      </c>
      <c r="AE17" s="36">
        <v>3658.96</v>
      </c>
      <c r="AF17" s="300">
        <v>2889.14</v>
      </c>
      <c r="AG17" s="36">
        <v>22.516676923076922</v>
      </c>
      <c r="AH17" s="301">
        <v>17.779323076923077</v>
      </c>
      <c r="AI17" s="37">
        <v>1.7448588999999999</v>
      </c>
      <c r="AJ17" s="302">
        <v>0.62</v>
      </c>
      <c r="AK17" s="37">
        <v>51.759051875</v>
      </c>
      <c r="AL17" s="302">
        <v>33.62</v>
      </c>
      <c r="AM17" s="39">
        <v>0.002016903012013365</v>
      </c>
      <c r="AN17" s="303">
        <v>0.13241216305522516</v>
      </c>
      <c r="AO17" s="41">
        <v>278.9706519065527</v>
      </c>
      <c r="AP17" s="304">
        <v>125.53908775621811</v>
      </c>
      <c r="AQ17" s="39">
        <v>0.13978930539076087</v>
      </c>
      <c r="AR17" s="303">
        <v>0.061855817375418023</v>
      </c>
      <c r="AS17" s="41">
        <v>137.9219110843655</v>
      </c>
      <c r="AT17" s="304">
        <v>113.45763791301216</v>
      </c>
      <c r="AU17" s="44">
        <v>0.6423</v>
      </c>
      <c r="AV17" s="305">
        <f t="shared" si="1"/>
        <v>6</v>
      </c>
      <c r="AW17" s="303">
        <v>0.9968712753277711</v>
      </c>
      <c r="AX17" s="46">
        <v>0.6324</v>
      </c>
      <c r="AY17" s="303">
        <v>0.5427603725656224</v>
      </c>
      <c r="AZ17" s="306">
        <v>0.9206100342075257</v>
      </c>
      <c r="BA17" s="303">
        <v>0.91961</v>
      </c>
      <c r="BB17" s="306">
        <v>0.9960227208754363</v>
      </c>
      <c r="BC17" s="303">
        <v>1.0</v>
      </c>
      <c r="BD17" s="306">
        <v>0.9147599820547329</v>
      </c>
      <c r="BE17" s="307"/>
      <c r="BF17" s="306">
        <v>0.2529563787297362</v>
      </c>
      <c r="BG17" s="307"/>
      <c r="BH17" s="39">
        <v>0.9840000000000001</v>
      </c>
      <c r="BI17" s="303">
        <v>0.9846938775510204</v>
      </c>
      <c r="BJ17" s="39">
        <v>0.9593957703927493</v>
      </c>
      <c r="BK17" s="303">
        <v>0.9042437431991294</v>
      </c>
      <c r="BL17" s="308">
        <v>0.6486992715920916</v>
      </c>
      <c r="BM17" s="309">
        <v>0.892</v>
      </c>
      <c r="BN17" s="310">
        <v>1.0</v>
      </c>
      <c r="BO17" s="311">
        <v>1.0</v>
      </c>
      <c r="BP17" s="308">
        <v>0.8765</v>
      </c>
      <c r="BQ17" s="312">
        <v>0.9514</v>
      </c>
      <c r="BR17" s="313">
        <v>0.8707401817990384</v>
      </c>
      <c r="BS17" s="303">
        <v>0.8795097366260645</v>
      </c>
    </row>
    <row r="18" ht="12.75" customHeight="1">
      <c r="A18" s="29" t="s">
        <v>79</v>
      </c>
      <c r="B18" s="160" t="s">
        <v>71</v>
      </c>
      <c r="C18" s="291">
        <v>0.6867</v>
      </c>
      <c r="D18" s="292">
        <v>15.0</v>
      </c>
      <c r="E18" s="293" t="s">
        <v>381</v>
      </c>
      <c r="F18" s="294" t="s">
        <v>381</v>
      </c>
      <c r="G18" s="293">
        <v>0.026795594183870144</v>
      </c>
      <c r="H18" s="295">
        <v>13.0</v>
      </c>
      <c r="I18" s="293" t="s">
        <v>381</v>
      </c>
      <c r="J18" s="295" t="s">
        <v>381</v>
      </c>
      <c r="K18" s="296">
        <v>0.1448</v>
      </c>
      <c r="L18" s="297">
        <v>6.0</v>
      </c>
      <c r="M18" s="293" t="s">
        <v>381</v>
      </c>
      <c r="N18" s="295" t="s">
        <v>381</v>
      </c>
      <c r="O18" s="293">
        <v>0.18876072507552868</v>
      </c>
      <c r="P18" s="295">
        <v>9.0</v>
      </c>
      <c r="Q18" s="293" t="s">
        <v>381</v>
      </c>
      <c r="R18" s="295" t="s">
        <v>381</v>
      </c>
      <c r="S18" s="293">
        <v>0.16486992715920917</v>
      </c>
      <c r="T18" s="295">
        <v>32.0</v>
      </c>
      <c r="U18" s="293" t="s">
        <v>381</v>
      </c>
      <c r="V18" s="295" t="s">
        <v>381</v>
      </c>
      <c r="W18" s="293">
        <v>0.16142185952105198</v>
      </c>
      <c r="X18" s="295">
        <v>22.0</v>
      </c>
      <c r="Y18" s="293" t="s">
        <v>381</v>
      </c>
      <c r="Z18" s="298" t="s">
        <v>381</v>
      </c>
      <c r="AA18" s="35">
        <v>109602.0</v>
      </c>
      <c r="AB18" s="299" t="s">
        <v>381</v>
      </c>
      <c r="AC18" s="35">
        <v>40.0</v>
      </c>
      <c r="AD18" s="300" t="s">
        <v>381</v>
      </c>
      <c r="AE18" s="36">
        <v>4367.32</v>
      </c>
      <c r="AF18" s="300" t="s">
        <v>381</v>
      </c>
      <c r="AG18" s="36">
        <v>25.19607692307692</v>
      </c>
      <c r="AH18" s="301" t="s">
        <v>381</v>
      </c>
      <c r="AI18" s="37">
        <v>1.4174496399999998</v>
      </c>
      <c r="AJ18" s="302" t="s">
        <v>381</v>
      </c>
      <c r="AK18" s="37">
        <v>30.531760695833334</v>
      </c>
      <c r="AL18" s="302" t="s">
        <v>381</v>
      </c>
      <c r="AM18" s="39">
        <v>0.002778217986687094</v>
      </c>
      <c r="AN18" s="303" t="s">
        <v>381</v>
      </c>
      <c r="AO18" s="41">
        <v>202.524334227856</v>
      </c>
      <c r="AP18" s="304" t="s">
        <v>381</v>
      </c>
      <c r="AQ18" s="39">
        <v>0.2651777238520143</v>
      </c>
      <c r="AR18" s="303" t="s">
        <v>381</v>
      </c>
      <c r="AS18" s="41">
        <v>72.70598702102588</v>
      </c>
      <c r="AT18" s="304" t="s">
        <v>381</v>
      </c>
      <c r="AU18" s="44">
        <v>0.4813</v>
      </c>
      <c r="AV18" s="305">
        <f t="shared" si="1"/>
        <v>12</v>
      </c>
      <c r="AW18" s="303" t="s">
        <v>381</v>
      </c>
      <c r="AX18" s="46">
        <v>0.6076</v>
      </c>
      <c r="AY18" s="303" t="s">
        <v>381</v>
      </c>
      <c r="AZ18" s="306">
        <v>0.9929486691604736</v>
      </c>
      <c r="BA18" s="303" t="s">
        <v>381</v>
      </c>
      <c r="BB18" s="306">
        <v>0.9859568009810799</v>
      </c>
      <c r="BC18" s="303" t="s">
        <v>381</v>
      </c>
      <c r="BD18" s="306">
        <v>1.0</v>
      </c>
      <c r="BE18" s="307"/>
      <c r="BF18" s="306">
        <v>0.39740918561463884</v>
      </c>
      <c r="BG18" s="307"/>
      <c r="BH18" s="39">
        <v>0.978</v>
      </c>
      <c r="BI18" s="303" t="s">
        <v>381</v>
      </c>
      <c r="BJ18" s="39">
        <v>0.9096072507552869</v>
      </c>
      <c r="BK18" s="303" t="s">
        <v>381</v>
      </c>
      <c r="BL18" s="308">
        <v>0.6486992715920916</v>
      </c>
      <c r="BM18" s="309" t="s">
        <v>381</v>
      </c>
      <c r="BN18" s="310">
        <v>1.0</v>
      </c>
      <c r="BO18" s="311" t="s">
        <v>381</v>
      </c>
      <c r="BP18" s="308">
        <v>0.7647</v>
      </c>
      <c r="BQ18" s="312" t="s">
        <v>381</v>
      </c>
      <c r="BR18" s="313">
        <v>0.8495185952105195</v>
      </c>
      <c r="BS18" s="303" t="s">
        <v>381</v>
      </c>
    </row>
    <row r="19" ht="12.75" customHeight="1">
      <c r="A19" s="29" t="s">
        <v>80</v>
      </c>
      <c r="B19" s="160" t="s">
        <v>60</v>
      </c>
      <c r="C19" s="291">
        <v>0.6863</v>
      </c>
      <c r="D19" s="292">
        <v>16.0</v>
      </c>
      <c r="E19" s="293">
        <v>0.6737162689248668</v>
      </c>
      <c r="F19" s="294">
        <v>21.0</v>
      </c>
      <c r="G19" s="293">
        <v>0.05611799138914846</v>
      </c>
      <c r="H19" s="295">
        <v>5.0</v>
      </c>
      <c r="I19" s="293">
        <v>0.01389262608519548</v>
      </c>
      <c r="J19" s="295">
        <v>37.0</v>
      </c>
      <c r="K19" s="296">
        <v>0.1079</v>
      </c>
      <c r="L19" s="297">
        <v>45.0</v>
      </c>
      <c r="M19" s="293">
        <v>0.1528496093707581</v>
      </c>
      <c r="N19" s="295">
        <v>14.0</v>
      </c>
      <c r="O19" s="293">
        <v>0.16908731117824774</v>
      </c>
      <c r="P19" s="295">
        <v>26.0</v>
      </c>
      <c r="Q19" s="293">
        <v>0.1678670249383758</v>
      </c>
      <c r="R19" s="295">
        <v>20.0</v>
      </c>
      <c r="S19" s="293">
        <v>0.19189386056191468</v>
      </c>
      <c r="T19" s="295">
        <v>4.0</v>
      </c>
      <c r="U19" s="293">
        <v>0.1908</v>
      </c>
      <c r="V19" s="295">
        <v>3.0</v>
      </c>
      <c r="W19" s="293">
        <v>0.16136014588378433</v>
      </c>
      <c r="X19" s="295">
        <v>23.0</v>
      </c>
      <c r="Y19" s="293">
        <v>0.1483070085305374</v>
      </c>
      <c r="Z19" s="298">
        <v>37.0</v>
      </c>
      <c r="AA19" s="35">
        <v>19883.0</v>
      </c>
      <c r="AB19" s="299">
        <v>19153.409</v>
      </c>
      <c r="AC19" s="35">
        <v>40.0</v>
      </c>
      <c r="AD19" s="300">
        <v>40.0</v>
      </c>
      <c r="AE19" s="36">
        <v>1117.21</v>
      </c>
      <c r="AF19" s="300">
        <v>902.47</v>
      </c>
      <c r="AG19" s="36">
        <v>6.445442307692308</v>
      </c>
      <c r="AH19" s="301">
        <v>5.206557692307692</v>
      </c>
      <c r="AI19" s="37">
        <v>0.09406281</v>
      </c>
      <c r="AJ19" s="302">
        <v>0.52</v>
      </c>
      <c r="AK19" s="37">
        <v>3.7624855000000004</v>
      </c>
      <c r="AL19" s="302">
        <v>6.57</v>
      </c>
      <c r="AM19" s="39">
        <v>0.010709663069435075</v>
      </c>
      <c r="AN19" s="303">
        <v>0.04623295891990949</v>
      </c>
      <c r="AO19" s="41">
        <v>52.537296873461564</v>
      </c>
      <c r="AP19" s="304">
        <v>359.5465777255754</v>
      </c>
      <c r="AQ19" s="39">
        <v>0.5504702508220495</v>
      </c>
      <c r="AR19" s="303">
        <v>0.09269330193204531</v>
      </c>
      <c r="AS19" s="41">
        <v>35.02461417280547</v>
      </c>
      <c r="AT19" s="304">
        <v>75.71221204028943</v>
      </c>
      <c r="AU19" s="44">
        <v>0.3676</v>
      </c>
      <c r="AV19" s="305">
        <f t="shared" si="1"/>
        <v>26</v>
      </c>
      <c r="AW19" s="303">
        <v>0.692938021454112</v>
      </c>
      <c r="AX19" s="46">
        <v>0.5251</v>
      </c>
      <c r="AY19" s="303">
        <v>0.43268416596104997</v>
      </c>
      <c r="AZ19" s="306">
        <v>0.8528334975948395</v>
      </c>
      <c r="BA19" s="303">
        <v>0.97242</v>
      </c>
      <c r="BB19" s="306">
        <v>0.9795787515870883</v>
      </c>
      <c r="BC19" s="303">
        <v>0.95895</v>
      </c>
      <c r="BD19" s="306">
        <v>0.2951167728237791</v>
      </c>
      <c r="BE19" s="307"/>
      <c r="BF19" s="306">
        <v>0.2782541670681181</v>
      </c>
      <c r="BG19" s="307"/>
      <c r="BH19" s="39">
        <v>0.909</v>
      </c>
      <c r="BI19" s="303">
        <v>0.7918367346938775</v>
      </c>
      <c r="BJ19" s="39">
        <v>0.7818731117824774</v>
      </c>
      <c r="BK19" s="303">
        <v>0.8868335146898803</v>
      </c>
      <c r="BL19" s="308">
        <v>0.9189386056191468</v>
      </c>
      <c r="BM19" s="309">
        <v>0.908</v>
      </c>
      <c r="BN19" s="310">
        <v>1.0</v>
      </c>
      <c r="BO19" s="311">
        <v>1.0</v>
      </c>
      <c r="BP19" s="308">
        <v>0.8529</v>
      </c>
      <c r="BQ19" s="312">
        <v>0.7986</v>
      </c>
      <c r="BR19" s="313">
        <v>0.7607014588378432</v>
      </c>
      <c r="BS19" s="303">
        <v>0.6844700853053739</v>
      </c>
    </row>
    <row r="20" ht="12.75" customHeight="1">
      <c r="A20" s="29" t="s">
        <v>81</v>
      </c>
      <c r="B20" s="160" t="s">
        <v>82</v>
      </c>
      <c r="C20" s="291">
        <v>0.6835</v>
      </c>
      <c r="D20" s="292">
        <v>17.0</v>
      </c>
      <c r="E20" s="293">
        <v>0.6806652934411628</v>
      </c>
      <c r="F20" s="294">
        <v>19.0</v>
      </c>
      <c r="G20" s="293">
        <v>0.021486024319397733</v>
      </c>
      <c r="H20" s="295">
        <v>23.0</v>
      </c>
      <c r="I20" s="293">
        <v>0.04139668331955357</v>
      </c>
      <c r="J20" s="295">
        <v>15.0</v>
      </c>
      <c r="K20" s="296">
        <v>0.1441</v>
      </c>
      <c r="L20" s="297">
        <v>7.0</v>
      </c>
      <c r="M20" s="293">
        <v>0.15623443405536677</v>
      </c>
      <c r="N20" s="295">
        <v>9.0</v>
      </c>
      <c r="O20" s="293">
        <v>0.17494320241691846</v>
      </c>
      <c r="P20" s="295">
        <v>22.0</v>
      </c>
      <c r="Q20" s="293">
        <v>0.16835235726499523</v>
      </c>
      <c r="R20" s="295">
        <v>19.0</v>
      </c>
      <c r="S20" s="293">
        <v>0.16216441207075963</v>
      </c>
      <c r="T20" s="295">
        <v>36.0</v>
      </c>
      <c r="U20" s="293">
        <v>0.129</v>
      </c>
      <c r="V20" s="295">
        <v>35.0</v>
      </c>
      <c r="W20" s="293">
        <v>0.18078611226149113</v>
      </c>
      <c r="X20" s="295">
        <v>9.0</v>
      </c>
      <c r="Y20" s="293">
        <v>0.1856818188012472</v>
      </c>
      <c r="Z20" s="298">
        <v>11.0</v>
      </c>
      <c r="AA20" s="35">
        <v>51885.0</v>
      </c>
      <c r="AB20" s="299">
        <v>57373.6867</v>
      </c>
      <c r="AC20" s="35">
        <v>38.0</v>
      </c>
      <c r="AD20" s="300">
        <v>38.0</v>
      </c>
      <c r="AE20" s="36">
        <v>3757.25</v>
      </c>
      <c r="AF20" s="300">
        <v>3079.05</v>
      </c>
      <c r="AG20" s="36">
        <v>22.817307692307693</v>
      </c>
      <c r="AH20" s="301">
        <v>18.698684210526316</v>
      </c>
      <c r="AI20" s="37">
        <v>0.09912175000000001</v>
      </c>
      <c r="AJ20" s="302">
        <v>0.28</v>
      </c>
      <c r="AK20" s="37">
        <v>40.987649999999995</v>
      </c>
      <c r="AL20" s="302">
        <v>20.71</v>
      </c>
      <c r="AM20" s="39">
        <v>0.03597795457047704</v>
      </c>
      <c r="AN20" s="303">
        <v>0.3083595219353327</v>
      </c>
      <c r="AO20" s="41">
        <v>15.638930973451329</v>
      </c>
      <c r="AP20" s="304">
        <v>53.90753641545282</v>
      </c>
      <c r="AQ20" s="39">
        <v>0.17888228862350028</v>
      </c>
      <c r="AR20" s="303">
        <v>0.10560731126020297</v>
      </c>
      <c r="AS20" s="41">
        <v>107.78041972187103</v>
      </c>
      <c r="AT20" s="304">
        <v>66.45387375976355</v>
      </c>
      <c r="AU20" s="44">
        <v>0.6318</v>
      </c>
      <c r="AV20" s="305">
        <f t="shared" si="1"/>
        <v>7</v>
      </c>
      <c r="AW20" s="303">
        <v>0.9557508939213349</v>
      </c>
      <c r="AX20" s="46">
        <v>0.2614</v>
      </c>
      <c r="AY20" s="303">
        <v>0.23087778718600055</v>
      </c>
      <c r="AZ20" s="306">
        <v>0.8855772115331082</v>
      </c>
      <c r="BA20" s="303">
        <v>0.96239</v>
      </c>
      <c r="BB20" s="306">
        <v>0.970564342976782</v>
      </c>
      <c r="BC20" s="303">
        <v>0.97567</v>
      </c>
      <c r="BD20" s="306">
        <v>0.9024939662107804</v>
      </c>
      <c r="BE20" s="307"/>
      <c r="BF20" s="306">
        <v>0.8547273160276254</v>
      </c>
      <c r="BG20" s="307"/>
      <c r="BH20" s="39">
        <v>0.8420000000000001</v>
      </c>
      <c r="BI20" s="303">
        <v>0.8826530612244898</v>
      </c>
      <c r="BJ20" s="39">
        <v>0.9074320241691843</v>
      </c>
      <c r="BK20" s="303">
        <v>0.8008705114254624</v>
      </c>
      <c r="BL20" s="308">
        <v>0.6216441207075963</v>
      </c>
      <c r="BM20" s="309">
        <v>0.89</v>
      </c>
      <c r="BN20" s="310">
        <v>1.0</v>
      </c>
      <c r="BO20" s="311">
        <v>0.4</v>
      </c>
      <c r="BP20" s="308">
        <v>0.9471</v>
      </c>
      <c r="BQ20" s="312">
        <v>0.9722</v>
      </c>
      <c r="BR20" s="313">
        <v>0.8607611226149112</v>
      </c>
      <c r="BS20" s="303">
        <v>0.884618188012472</v>
      </c>
    </row>
    <row r="21" ht="12.75" customHeight="1">
      <c r="A21" s="29" t="s">
        <v>83</v>
      </c>
      <c r="B21" s="160" t="s">
        <v>84</v>
      </c>
      <c r="C21" s="291">
        <v>0.6744</v>
      </c>
      <c r="D21" s="292">
        <v>18.0</v>
      </c>
      <c r="E21" s="293">
        <v>0.6857424699315922</v>
      </c>
      <c r="F21" s="294">
        <v>18.0</v>
      </c>
      <c r="G21" s="293">
        <v>0.012083272246338267</v>
      </c>
      <c r="H21" s="295">
        <v>50.0</v>
      </c>
      <c r="I21" s="293">
        <v>0.017155901254235974</v>
      </c>
      <c r="J21" s="295">
        <v>31.0</v>
      </c>
      <c r="K21" s="296">
        <v>0.1281</v>
      </c>
      <c r="L21" s="297">
        <v>21.0</v>
      </c>
      <c r="M21" s="293">
        <v>0.14488558739437193</v>
      </c>
      <c r="N21" s="295">
        <v>25.0</v>
      </c>
      <c r="O21" s="293">
        <v>0.1738413897280967</v>
      </c>
      <c r="P21" s="295">
        <v>23.0</v>
      </c>
      <c r="Q21" s="293">
        <v>0.17141902245120028</v>
      </c>
      <c r="R21" s="295">
        <v>15.0</v>
      </c>
      <c r="S21" s="293">
        <v>0.19189386056191468</v>
      </c>
      <c r="T21" s="295">
        <v>4.0</v>
      </c>
      <c r="U21" s="293">
        <v>0.1896</v>
      </c>
      <c r="V21" s="295">
        <v>5.0</v>
      </c>
      <c r="W21" s="293">
        <v>0.1684196677546532</v>
      </c>
      <c r="X21" s="295">
        <v>19.0</v>
      </c>
      <c r="Y21" s="293">
        <v>0.1626819588317841</v>
      </c>
      <c r="Z21" s="298">
        <v>27.0</v>
      </c>
      <c r="AA21" s="35">
        <v>26832.0</v>
      </c>
      <c r="AB21" s="299">
        <v>30370.8923</v>
      </c>
      <c r="AC21" s="35">
        <v>40.0</v>
      </c>
      <c r="AD21" s="300">
        <v>40.0</v>
      </c>
      <c r="AE21" s="36">
        <v>1618.62</v>
      </c>
      <c r="AF21" s="300">
        <v>1446.21</v>
      </c>
      <c r="AG21" s="36">
        <v>9.338192307692307</v>
      </c>
      <c r="AH21" s="301">
        <v>8.34351923076923</v>
      </c>
      <c r="AI21" s="37">
        <v>0.5746874285714285</v>
      </c>
      <c r="AJ21" s="302">
        <v>0.4</v>
      </c>
      <c r="AK21" s="37">
        <v>25.3664345</v>
      </c>
      <c r="AL21" s="302">
        <v>12.97</v>
      </c>
      <c r="AM21" s="39">
        <v>0.0025396399347324687</v>
      </c>
      <c r="AN21" s="303">
        <v>0.09631493321155384</v>
      </c>
      <c r="AO21" s="41">
        <v>221.5498112148444</v>
      </c>
      <c r="AP21" s="304">
        <v>172.58904308502918</v>
      </c>
      <c r="AQ21" s="39">
        <v>0.11829308252865019</v>
      </c>
      <c r="AR21" s="303">
        <v>0.0752440793308059</v>
      </c>
      <c r="AS21" s="41">
        <v>162.98508531959325</v>
      </c>
      <c r="AT21" s="304">
        <v>93.26999536720118</v>
      </c>
      <c r="AU21" s="44">
        <v>0.2923</v>
      </c>
      <c r="AV21" s="305">
        <f t="shared" si="1"/>
        <v>40</v>
      </c>
      <c r="AW21" s="303">
        <v>0.5116209773539928</v>
      </c>
      <c r="AX21" s="46">
        <v>0.7099</v>
      </c>
      <c r="AY21" s="303">
        <v>0.5088907705334462</v>
      </c>
      <c r="AZ21" s="306">
        <v>0.8183911201530492</v>
      </c>
      <c r="BA21" s="303">
        <v>0.9263</v>
      </c>
      <c r="BB21" s="306">
        <v>0.9716911376359987</v>
      </c>
      <c r="BC21" s="303">
        <v>0.9509</v>
      </c>
      <c r="BD21" s="306">
        <v>0.6702421084891204</v>
      </c>
      <c r="BE21" s="307"/>
      <c r="BF21" s="306">
        <v>0.47445024521436485</v>
      </c>
      <c r="BG21" s="307"/>
      <c r="BH21" s="39">
        <v>0.925</v>
      </c>
      <c r="BI21" s="303">
        <v>0.8632653061224489</v>
      </c>
      <c r="BJ21" s="39">
        <v>0.8134138972809668</v>
      </c>
      <c r="BK21" s="303">
        <v>0.8509249183895539</v>
      </c>
      <c r="BL21" s="308">
        <v>0.9189386056191468</v>
      </c>
      <c r="BM21" s="309">
        <v>0.896</v>
      </c>
      <c r="BN21" s="310">
        <v>1.0</v>
      </c>
      <c r="BO21" s="311">
        <v>1.0</v>
      </c>
      <c r="BP21" s="308">
        <v>0.8882</v>
      </c>
      <c r="BQ21" s="312">
        <v>0.9375</v>
      </c>
      <c r="BR21" s="313">
        <v>0.7959966775465319</v>
      </c>
      <c r="BS21" s="303">
        <v>0.6893195883178408</v>
      </c>
    </row>
    <row r="22" ht="12.75" customHeight="1">
      <c r="A22" s="29" t="s">
        <v>85</v>
      </c>
      <c r="B22" s="160" t="s">
        <v>60</v>
      </c>
      <c r="C22" s="291">
        <v>0.6662</v>
      </c>
      <c r="D22" s="292">
        <v>19.0</v>
      </c>
      <c r="E22" s="293">
        <v>0.7014195005194322</v>
      </c>
      <c r="F22" s="294">
        <v>13.0</v>
      </c>
      <c r="G22" s="293">
        <v>0.01422900997398207</v>
      </c>
      <c r="H22" s="295">
        <v>44.0</v>
      </c>
      <c r="I22" s="293">
        <v>0.01423546314478286</v>
      </c>
      <c r="J22" s="295">
        <v>35.0</v>
      </c>
      <c r="K22" s="296">
        <v>0.0933</v>
      </c>
      <c r="L22" s="297">
        <v>71.0</v>
      </c>
      <c r="M22" s="293">
        <v>0.15490265114999546</v>
      </c>
      <c r="N22" s="295">
        <v>10.0</v>
      </c>
      <c r="O22" s="293">
        <v>0.18287885196374623</v>
      </c>
      <c r="P22" s="295">
        <v>14.0</v>
      </c>
      <c r="Q22" s="293">
        <v>0.1756433345917257</v>
      </c>
      <c r="R22" s="295">
        <v>14.0</v>
      </c>
      <c r="S22" s="293">
        <v>0.19459937565036423</v>
      </c>
      <c r="T22" s="295">
        <v>3.0</v>
      </c>
      <c r="U22" s="293">
        <v>0.1905</v>
      </c>
      <c r="V22" s="295">
        <v>4.0</v>
      </c>
      <c r="W22" s="293">
        <v>0.18121020823828077</v>
      </c>
      <c r="X22" s="295">
        <v>8.0</v>
      </c>
      <c r="Y22" s="293">
        <v>0.16613805163292816</v>
      </c>
      <c r="Z22" s="298">
        <v>22.0</v>
      </c>
      <c r="AA22" s="35">
        <v>22986.0</v>
      </c>
      <c r="AB22" s="299">
        <v>23266.3463</v>
      </c>
      <c r="AC22" s="35">
        <v>40.0</v>
      </c>
      <c r="AD22" s="300">
        <v>40.0</v>
      </c>
      <c r="AE22" s="36">
        <v>1362.43</v>
      </c>
      <c r="AF22" s="300">
        <v>1243.77</v>
      </c>
      <c r="AG22" s="36">
        <v>7.860173076923076</v>
      </c>
      <c r="AH22" s="301">
        <v>7.175596153846153</v>
      </c>
      <c r="AI22" s="37">
        <v>0.354717364</v>
      </c>
      <c r="AJ22" s="302">
        <v>0.36</v>
      </c>
      <c r="AK22" s="37">
        <v>18.19343795</v>
      </c>
      <c r="AL22" s="302">
        <v>16.68</v>
      </c>
      <c r="AM22" s="39">
        <v>0.0034633046160746084</v>
      </c>
      <c r="AN22" s="303">
        <v>0.09203644505334198</v>
      </c>
      <c r="AO22" s="41">
        <v>162.46239082815265</v>
      </c>
      <c r="AP22" s="304">
        <v>180.61217106056586</v>
      </c>
      <c r="AQ22" s="39">
        <v>0.13882679512374607</v>
      </c>
      <c r="AR22" s="303">
        <v>0.05031818639448662</v>
      </c>
      <c r="AS22" s="41">
        <v>138.8781476332729</v>
      </c>
      <c r="AT22" s="304">
        <v>139.4727320967703</v>
      </c>
      <c r="AU22" s="44">
        <v>0.3468</v>
      </c>
      <c r="AV22" s="305">
        <f t="shared" si="1"/>
        <v>30</v>
      </c>
      <c r="AW22" s="303">
        <v>0.6604588796185935</v>
      </c>
      <c r="AX22" s="46">
        <v>0.3321</v>
      </c>
      <c r="AY22" s="303">
        <v>0.4452441433813153</v>
      </c>
      <c r="AZ22" s="306">
        <v>0.8075272391298216</v>
      </c>
      <c r="BA22" s="303">
        <v>0.99556</v>
      </c>
      <c r="BB22" s="306">
        <v>0.8346702592455878</v>
      </c>
      <c r="BC22" s="303">
        <v>0.99679</v>
      </c>
      <c r="BD22" s="306">
        <v>0.3255387436955526</v>
      </c>
      <c r="BE22" s="307"/>
      <c r="BF22" s="306">
        <v>0.23592324630386916</v>
      </c>
      <c r="BG22" s="307"/>
      <c r="BH22" s="39">
        <v>0.9790000000000001</v>
      </c>
      <c r="BI22" s="303">
        <v>0.8989795918367346</v>
      </c>
      <c r="BJ22" s="39">
        <v>0.8497885196374622</v>
      </c>
      <c r="BK22" s="303">
        <v>0.8574537540805223</v>
      </c>
      <c r="BL22" s="308">
        <v>0.945993756503642</v>
      </c>
      <c r="BM22" s="309">
        <v>0.905</v>
      </c>
      <c r="BN22" s="310">
        <v>1.0</v>
      </c>
      <c r="BO22" s="311">
        <v>1.0</v>
      </c>
      <c r="BP22" s="308">
        <v>0.9941</v>
      </c>
      <c r="BQ22" s="312">
        <v>0.9028</v>
      </c>
      <c r="BR22" s="313">
        <v>0.8180020823828075</v>
      </c>
      <c r="BS22" s="303">
        <v>0.7585805163292813</v>
      </c>
    </row>
    <row r="23" ht="12.75" customHeight="1">
      <c r="A23" s="29" t="s">
        <v>86</v>
      </c>
      <c r="B23" s="160" t="s">
        <v>67</v>
      </c>
      <c r="C23" s="291">
        <v>0.6635</v>
      </c>
      <c r="D23" s="292">
        <v>20.0</v>
      </c>
      <c r="E23" s="293">
        <v>0.7767718871052202</v>
      </c>
      <c r="F23" s="294">
        <v>3.0</v>
      </c>
      <c r="G23" s="293">
        <v>0.018999518653923526</v>
      </c>
      <c r="H23" s="295">
        <v>32.0</v>
      </c>
      <c r="I23" s="293">
        <v>0.10423598755351907</v>
      </c>
      <c r="J23" s="295">
        <v>2.0</v>
      </c>
      <c r="K23" s="296">
        <v>0.1255</v>
      </c>
      <c r="L23" s="297">
        <v>24.0</v>
      </c>
      <c r="M23" s="293">
        <v>0.16476351092520058</v>
      </c>
      <c r="N23" s="295">
        <v>7.0</v>
      </c>
      <c r="O23" s="293">
        <v>0.1804377643504532</v>
      </c>
      <c r="P23" s="295">
        <v>16.0</v>
      </c>
      <c r="Q23" s="293">
        <v>0.17108802824720748</v>
      </c>
      <c r="R23" s="295">
        <v>16.0</v>
      </c>
      <c r="S23" s="293">
        <v>0.16891779396462023</v>
      </c>
      <c r="T23" s="295">
        <v>27.0</v>
      </c>
      <c r="U23" s="293">
        <v>0.1492</v>
      </c>
      <c r="V23" s="295">
        <v>33.0</v>
      </c>
      <c r="W23" s="293">
        <v>0.16970593338714773</v>
      </c>
      <c r="X23" s="295">
        <v>18.0</v>
      </c>
      <c r="Y23" s="293">
        <v>0.18748436037929303</v>
      </c>
      <c r="Z23" s="298">
        <v>10.0</v>
      </c>
      <c r="AA23" s="35">
        <v>42080.0</v>
      </c>
      <c r="AB23" s="299">
        <v>46232.9896</v>
      </c>
      <c r="AC23" s="35">
        <v>40.0</v>
      </c>
      <c r="AD23" s="300">
        <v>40.0</v>
      </c>
      <c r="AE23" s="36">
        <v>2757.92</v>
      </c>
      <c r="AF23" s="300">
        <v>2830.43</v>
      </c>
      <c r="AG23" s="36">
        <v>15.911076923076923</v>
      </c>
      <c r="AH23" s="301">
        <v>16.329403846153845</v>
      </c>
      <c r="AI23" s="37">
        <v>0.795365</v>
      </c>
      <c r="AJ23" s="302">
        <v>1.78</v>
      </c>
      <c r="AK23" s="37">
        <v>27.3602</v>
      </c>
      <c r="AL23" s="302">
        <v>1.91</v>
      </c>
      <c r="AM23" s="39">
        <v>0.003126613008634928</v>
      </c>
      <c r="AN23" s="303">
        <v>0.04235987553519056</v>
      </c>
      <c r="AO23" s="41">
        <v>179.95727214712537</v>
      </c>
      <c r="AP23" s="304">
        <v>392.4209395745523</v>
      </c>
      <c r="AQ23" s="39">
        <v>0.18686857353060032</v>
      </c>
      <c r="AR23" s="303">
        <v>1.0</v>
      </c>
      <c r="AS23" s="41">
        <v>103.17416023670012</v>
      </c>
      <c r="AT23" s="304">
        <v>7.018014930593584</v>
      </c>
      <c r="AU23" s="44">
        <v>0.5782</v>
      </c>
      <c r="AV23" s="305">
        <f t="shared" si="1"/>
        <v>9</v>
      </c>
      <c r="AW23" s="303">
        <v>0.9603694874851012</v>
      </c>
      <c r="AX23" s="46">
        <v>0.6434</v>
      </c>
      <c r="AY23" s="303">
        <v>0.4058707310189106</v>
      </c>
      <c r="AZ23" s="306">
        <v>0.8646875091750236</v>
      </c>
      <c r="BA23" s="303">
        <v>0.98589</v>
      </c>
      <c r="BB23" s="306">
        <v>0.9980129478879559</v>
      </c>
      <c r="BC23" s="303">
        <v>0.94314</v>
      </c>
      <c r="BD23" s="306">
        <v>0.2721708378672471</v>
      </c>
      <c r="BE23" s="307"/>
      <c r="BF23" s="306">
        <v>0.41910083820167654</v>
      </c>
      <c r="BG23" s="307"/>
      <c r="BH23" s="39">
        <v>0.899</v>
      </c>
      <c r="BI23" s="303">
        <v>0.9459183673469388</v>
      </c>
      <c r="BJ23" s="39">
        <v>0.9053776435045318</v>
      </c>
      <c r="BK23" s="303">
        <v>0.7649619151251359</v>
      </c>
      <c r="BL23" s="308">
        <v>0.689177939646202</v>
      </c>
      <c r="BM23" s="309">
        <v>0.892</v>
      </c>
      <c r="BN23" s="310">
        <v>1.0</v>
      </c>
      <c r="BO23" s="311">
        <v>0.6</v>
      </c>
      <c r="BP23" s="308">
        <v>0.8412</v>
      </c>
      <c r="BQ23" s="312">
        <v>0.9306</v>
      </c>
      <c r="BR23" s="313">
        <v>0.8558593338714773</v>
      </c>
      <c r="BS23" s="303">
        <v>0.9442436037929303</v>
      </c>
    </row>
    <row r="24" ht="12.75" customHeight="1">
      <c r="A24" s="29" t="s">
        <v>87</v>
      </c>
      <c r="B24" s="160" t="s">
        <v>71</v>
      </c>
      <c r="C24" s="291">
        <v>0.662</v>
      </c>
      <c r="D24" s="292">
        <v>21.0</v>
      </c>
      <c r="E24" s="293">
        <v>0.6988764663831072</v>
      </c>
      <c r="F24" s="294">
        <v>14.0</v>
      </c>
      <c r="G24" s="293">
        <v>0.0191746825776363</v>
      </c>
      <c r="H24" s="295">
        <v>30.0</v>
      </c>
      <c r="I24" s="293">
        <v>0.04328143509572337</v>
      </c>
      <c r="J24" s="295">
        <v>14.0</v>
      </c>
      <c r="K24" s="296">
        <v>0.121</v>
      </c>
      <c r="L24" s="297">
        <v>32.0</v>
      </c>
      <c r="M24" s="293">
        <v>0.14316890709946284</v>
      </c>
      <c r="N24" s="295">
        <v>27.0</v>
      </c>
      <c r="O24" s="293">
        <v>0.17572084592145015</v>
      </c>
      <c r="P24" s="295">
        <v>21.0</v>
      </c>
      <c r="Q24" s="293">
        <v>0.16107581443894206</v>
      </c>
      <c r="R24" s="295">
        <v>25.0</v>
      </c>
      <c r="S24" s="293">
        <v>0.17162330905306972</v>
      </c>
      <c r="T24" s="295">
        <v>25.0</v>
      </c>
      <c r="U24" s="293">
        <v>0.1826</v>
      </c>
      <c r="V24" s="295">
        <v>13.0</v>
      </c>
      <c r="W24" s="293">
        <v>0.17453077469319953</v>
      </c>
      <c r="X24" s="295">
        <v>15.0</v>
      </c>
      <c r="Y24" s="293">
        <v>0.16875030974897898</v>
      </c>
      <c r="Z24" s="298">
        <v>18.0</v>
      </c>
      <c r="AA24" s="35">
        <v>48634.0</v>
      </c>
      <c r="AB24" s="299">
        <v>51461.9548</v>
      </c>
      <c r="AC24" s="35">
        <v>40.0</v>
      </c>
      <c r="AD24" s="300">
        <v>40.0</v>
      </c>
      <c r="AE24" s="36">
        <v>2504.18</v>
      </c>
      <c r="AF24" s="300">
        <v>2169.04</v>
      </c>
      <c r="AG24" s="36">
        <v>14.447192307692307</v>
      </c>
      <c r="AH24" s="301">
        <v>12.513692307692306</v>
      </c>
      <c r="AI24" s="37">
        <v>0.23505842666666663</v>
      </c>
      <c r="AJ24" s="302">
        <v>0.16</v>
      </c>
      <c r="AK24" s="37">
        <v>25.487805</v>
      </c>
      <c r="AL24" s="302">
        <v>20.42</v>
      </c>
      <c r="AM24" s="39">
        <v>0.00960613442912362</v>
      </c>
      <c r="AN24" s="303">
        <v>0.3611352133044107</v>
      </c>
      <c r="AO24" s="41">
        <v>58.57264982549178</v>
      </c>
      <c r="AP24" s="304">
        <v>46.029579906318006</v>
      </c>
      <c r="AQ24" s="39">
        <v>0.18214069134723934</v>
      </c>
      <c r="AR24" s="303">
        <v>0.07167913765282295</v>
      </c>
      <c r="AS24" s="41">
        <v>105.85228378151733</v>
      </c>
      <c r="AT24" s="304">
        <v>97.90875225906395</v>
      </c>
      <c r="AU24" s="44">
        <v>0.3798</v>
      </c>
      <c r="AV24" s="305">
        <f t="shared" si="1"/>
        <v>24</v>
      </c>
      <c r="AW24" s="303">
        <v>0.6622467222884386</v>
      </c>
      <c r="AX24" s="46">
        <v>0.3414</v>
      </c>
      <c r="AY24" s="303">
        <v>0.2727914197008185</v>
      </c>
      <c r="AZ24" s="306">
        <v>0.9162083167208339</v>
      </c>
      <c r="BA24" s="303">
        <v>0.9283399999999999</v>
      </c>
      <c r="BB24" s="306">
        <v>0.8651717935112587</v>
      </c>
      <c r="BC24" s="303">
        <v>1.0</v>
      </c>
      <c r="BD24" s="306">
        <v>0.2897950734837508</v>
      </c>
      <c r="BE24" s="307"/>
      <c r="BF24" s="306">
        <v>1.0</v>
      </c>
      <c r="BG24" s="307"/>
      <c r="BH24" s="39">
        <v>0.8759999999999999</v>
      </c>
      <c r="BI24" s="303">
        <v>0.8969387755102042</v>
      </c>
      <c r="BJ24" s="39">
        <v>0.8812084592145015</v>
      </c>
      <c r="BK24" s="303">
        <v>0.7138193688792165</v>
      </c>
      <c r="BL24" s="308">
        <v>0.7162330905306972</v>
      </c>
      <c r="BM24" s="309">
        <v>0.826</v>
      </c>
      <c r="BN24" s="310">
        <v>1.0</v>
      </c>
      <c r="BO24" s="311">
        <v>1.0</v>
      </c>
      <c r="BP24" s="308">
        <v>0.9471</v>
      </c>
      <c r="BQ24" s="312">
        <v>0.8681</v>
      </c>
      <c r="BR24" s="313">
        <v>0.798207746931995</v>
      </c>
      <c r="BS24" s="303">
        <v>0.8194030974897898</v>
      </c>
    </row>
    <row r="25" ht="12.75" customHeight="1">
      <c r="A25" s="29" t="s">
        <v>88</v>
      </c>
      <c r="B25" s="160" t="s">
        <v>62</v>
      </c>
      <c r="C25" s="291">
        <v>0.6529</v>
      </c>
      <c r="D25" s="292">
        <v>22.0</v>
      </c>
      <c r="E25" s="293">
        <v>0.5792422357365993</v>
      </c>
      <c r="F25" s="294">
        <v>38.0</v>
      </c>
      <c r="G25" s="293">
        <v>0.05022275299827755</v>
      </c>
      <c r="H25" s="295">
        <v>7.0</v>
      </c>
      <c r="I25" s="293">
        <v>0.03594421320258628</v>
      </c>
      <c r="J25" s="295">
        <v>17.0</v>
      </c>
      <c r="K25" s="296">
        <v>0.1556</v>
      </c>
      <c r="L25" s="297">
        <v>3.0</v>
      </c>
      <c r="M25" s="293">
        <v>0.13333434255866206</v>
      </c>
      <c r="N25" s="295">
        <v>39.0</v>
      </c>
      <c r="O25" s="293">
        <v>0.13912235649546828</v>
      </c>
      <c r="P25" s="295">
        <v>55.0</v>
      </c>
      <c r="Q25" s="293">
        <v>0.14082709688880993</v>
      </c>
      <c r="R25" s="295">
        <v>46.0</v>
      </c>
      <c r="S25" s="293">
        <v>0.1364828303850156</v>
      </c>
      <c r="T25" s="295">
        <v>72.0</v>
      </c>
      <c r="U25" s="293">
        <v>0.1028</v>
      </c>
      <c r="V25" s="295">
        <v>51.0</v>
      </c>
      <c r="W25" s="293">
        <v>0.17140517097766705</v>
      </c>
      <c r="X25" s="295">
        <v>17.0</v>
      </c>
      <c r="Y25" s="293">
        <v>0.166336583086541</v>
      </c>
      <c r="Z25" s="298">
        <v>20.0</v>
      </c>
      <c r="AA25" s="35">
        <v>10839.0</v>
      </c>
      <c r="AB25" s="299">
        <v>9770.84709</v>
      </c>
      <c r="AC25" s="35">
        <v>40.0</v>
      </c>
      <c r="AD25" s="300">
        <v>40.0</v>
      </c>
      <c r="AE25" s="36">
        <v>1031.74</v>
      </c>
      <c r="AF25" s="300">
        <v>955.51</v>
      </c>
      <c r="AG25" s="36">
        <v>5.952346153846154</v>
      </c>
      <c r="AH25" s="301">
        <v>5.512557692307692</v>
      </c>
      <c r="AI25" s="37">
        <v>0.30156197999999995</v>
      </c>
      <c r="AJ25" s="302">
        <v>0.14</v>
      </c>
      <c r="AK25" s="37">
        <v>3.8319475</v>
      </c>
      <c r="AL25" s="302">
        <v>3.63</v>
      </c>
      <c r="AM25" s="39">
        <v>0.003084981927955823</v>
      </c>
      <c r="AN25" s="303">
        <v>0.18181489515545915</v>
      </c>
      <c r="AO25" s="41">
        <v>182.3857517591641</v>
      </c>
      <c r="AP25" s="304">
        <v>91.42761457232264</v>
      </c>
      <c r="AQ25" s="39">
        <v>0.49914254805481967</v>
      </c>
      <c r="AR25" s="303">
        <v>0.17762723687040358</v>
      </c>
      <c r="AS25" s="41">
        <v>38.62625661503868</v>
      </c>
      <c r="AT25" s="304">
        <v>39.509790583039425</v>
      </c>
      <c r="AU25" s="44">
        <v>0.8914</v>
      </c>
      <c r="AV25" s="305">
        <f t="shared" si="1"/>
        <v>4</v>
      </c>
      <c r="AW25" s="303">
        <v>0.6287246722288439</v>
      </c>
      <c r="AX25" s="46">
        <v>0.6502</v>
      </c>
      <c r="AY25" s="303">
        <v>0.0379621789443974</v>
      </c>
      <c r="AZ25" s="306">
        <v>0.9463666985437772</v>
      </c>
      <c r="BA25" s="303">
        <v>1.0</v>
      </c>
      <c r="BB25" s="306">
        <v>0.9921293646250716</v>
      </c>
      <c r="BC25" s="303">
        <v>1.0</v>
      </c>
      <c r="BD25" s="306">
        <v>0.7642890883325459</v>
      </c>
      <c r="BE25" s="307"/>
      <c r="BF25" s="306">
        <v>0.42922072555987095</v>
      </c>
      <c r="BG25" s="307"/>
      <c r="BH25" s="39">
        <v>0.685</v>
      </c>
      <c r="BI25" s="303">
        <v>0.5540816326530612</v>
      </c>
      <c r="BJ25" s="39">
        <v>0.7062235649546827</v>
      </c>
      <c r="BK25" s="303">
        <v>0.854189336235038</v>
      </c>
      <c r="BL25" s="308">
        <v>0.36482830385015613</v>
      </c>
      <c r="BM25" s="309">
        <v>0.828</v>
      </c>
      <c r="BN25" s="310">
        <v>1.0</v>
      </c>
      <c r="BO25" s="311">
        <v>0.2</v>
      </c>
      <c r="BP25" s="308">
        <v>0.9059</v>
      </c>
      <c r="BQ25" s="312">
        <v>0.8611</v>
      </c>
      <c r="BR25" s="313">
        <v>0.8081517097766703</v>
      </c>
      <c r="BS25" s="303">
        <v>0.80226583086541</v>
      </c>
    </row>
    <row r="26" ht="12.75" customHeight="1">
      <c r="A26" s="29" t="s">
        <v>89</v>
      </c>
      <c r="B26" s="160" t="s">
        <v>82</v>
      </c>
      <c r="C26" s="291">
        <v>0.6492</v>
      </c>
      <c r="D26" s="292">
        <v>23.0</v>
      </c>
      <c r="E26" s="293">
        <v>0.6899713260565103</v>
      </c>
      <c r="F26" s="294">
        <v>17.0</v>
      </c>
      <c r="G26" s="293">
        <v>0.013059846588065933</v>
      </c>
      <c r="H26" s="295">
        <v>49.0</v>
      </c>
      <c r="I26" s="293">
        <v>0.018849092355158633</v>
      </c>
      <c r="J26" s="295">
        <v>26.0</v>
      </c>
      <c r="K26" s="296">
        <v>0.1274</v>
      </c>
      <c r="L26" s="297">
        <v>22.0</v>
      </c>
      <c r="M26" s="293">
        <v>0.15414243426091234</v>
      </c>
      <c r="N26" s="295">
        <v>11.0</v>
      </c>
      <c r="O26" s="293">
        <v>0.17794380664652568</v>
      </c>
      <c r="P26" s="295">
        <v>19.0</v>
      </c>
      <c r="Q26" s="293">
        <v>0.17720148342253117</v>
      </c>
      <c r="R26" s="295">
        <v>10.0</v>
      </c>
      <c r="S26" s="293">
        <v>0.15810613943808535</v>
      </c>
      <c r="T26" s="295">
        <v>42.0</v>
      </c>
      <c r="U26" s="293">
        <v>0.1589</v>
      </c>
      <c r="V26" s="295">
        <v>26.0</v>
      </c>
      <c r="W26" s="293">
        <v>0.1726625049427345</v>
      </c>
      <c r="X26" s="295">
        <v>16.0</v>
      </c>
      <c r="Y26" s="293">
        <v>0.18087831601790813</v>
      </c>
      <c r="Z26" s="298">
        <v>13.0</v>
      </c>
      <c r="AA26" s="35">
        <v>38675.0</v>
      </c>
      <c r="AB26" s="299">
        <v>41945.3317</v>
      </c>
      <c r="AC26" s="35">
        <v>40.0</v>
      </c>
      <c r="AD26" s="300">
        <v>40.0</v>
      </c>
      <c r="AE26" s="36">
        <v>2891.5</v>
      </c>
      <c r="AF26" s="300">
        <v>2418.01</v>
      </c>
      <c r="AG26" s="36">
        <v>16.681730769230768</v>
      </c>
      <c r="AH26" s="301">
        <v>13.950057692307693</v>
      </c>
      <c r="AI26" s="37">
        <v>1.22408125</v>
      </c>
      <c r="AJ26" s="302">
        <v>0.99</v>
      </c>
      <c r="AK26" s="37">
        <v>41.72539</v>
      </c>
      <c r="AL26" s="302">
        <v>13.22</v>
      </c>
      <c r="AM26" s="39">
        <v>0.0021299621852873337</v>
      </c>
      <c r="AN26" s="303">
        <v>0.06506465884248737</v>
      </c>
      <c r="AO26" s="41">
        <v>264.16278748054646</v>
      </c>
      <c r="AP26" s="304">
        <v>255.48281438042025</v>
      </c>
      <c r="AQ26" s="39">
        <v>0.128468503695372</v>
      </c>
      <c r="AR26" s="303">
        <v>0.12342626470909893</v>
      </c>
      <c r="AS26" s="41">
        <v>150.0757586028013</v>
      </c>
      <c r="AT26" s="304">
        <v>56.85997990082754</v>
      </c>
      <c r="AU26" s="44">
        <v>0.4565</v>
      </c>
      <c r="AV26" s="305">
        <f t="shared" si="1"/>
        <v>14</v>
      </c>
      <c r="AW26" s="303">
        <v>0.7260131108462454</v>
      </c>
      <c r="AX26" s="46">
        <v>0.5965</v>
      </c>
      <c r="AY26" s="303">
        <v>0.4617555743720011</v>
      </c>
      <c r="AZ26" s="306">
        <v>0.8665197809563947</v>
      </c>
      <c r="BA26" s="303">
        <v>0.93001</v>
      </c>
      <c r="BB26" s="306">
        <v>0.976613014169762</v>
      </c>
      <c r="BC26" s="303">
        <v>0.96507</v>
      </c>
      <c r="BD26" s="306">
        <v>0.5686153846153846</v>
      </c>
      <c r="BE26" s="307"/>
      <c r="BF26" s="306">
        <v>0.43117559523809523</v>
      </c>
      <c r="BG26" s="307"/>
      <c r="BH26" s="39">
        <v>0.894</v>
      </c>
      <c r="BI26" s="303">
        <v>0.926530612244898</v>
      </c>
      <c r="BJ26" s="39">
        <v>0.8854380664652568</v>
      </c>
      <c r="BK26" s="303">
        <v>0.8454842219804135</v>
      </c>
      <c r="BL26" s="308">
        <v>0.5810613943808534</v>
      </c>
      <c r="BM26" s="309">
        <v>0.789</v>
      </c>
      <c r="BN26" s="310">
        <v>1.0</v>
      </c>
      <c r="BO26" s="311">
        <v>0.8</v>
      </c>
      <c r="BP26" s="308">
        <v>0.9294</v>
      </c>
      <c r="BQ26" s="312">
        <v>0.9514</v>
      </c>
      <c r="BR26" s="313">
        <v>0.7972250494273447</v>
      </c>
      <c r="BS26" s="303">
        <v>0.857383160179081</v>
      </c>
    </row>
    <row r="27" ht="12.75" customHeight="1">
      <c r="A27" s="29" t="s">
        <v>90</v>
      </c>
      <c r="B27" s="160" t="s">
        <v>60</v>
      </c>
      <c r="C27" s="291">
        <v>0.6459</v>
      </c>
      <c r="D27" s="292">
        <v>24.0</v>
      </c>
      <c r="E27" s="293">
        <v>0.6389084157583388</v>
      </c>
      <c r="F27" s="294">
        <v>28.0</v>
      </c>
      <c r="G27" s="293">
        <v>0.021353708171101528</v>
      </c>
      <c r="H27" s="295">
        <v>24.0</v>
      </c>
      <c r="I27" s="293">
        <v>0.01669843074001601</v>
      </c>
      <c r="J27" s="295">
        <v>32.0</v>
      </c>
      <c r="K27" s="296">
        <v>0.1224</v>
      </c>
      <c r="L27" s="297">
        <v>30.0</v>
      </c>
      <c r="M27" s="293">
        <v>0.13125495165440626</v>
      </c>
      <c r="N27" s="295">
        <v>42.0</v>
      </c>
      <c r="O27" s="293">
        <v>0.17906616314199397</v>
      </c>
      <c r="P27" s="295">
        <v>18.0</v>
      </c>
      <c r="Q27" s="293">
        <v>0.1586945659656681</v>
      </c>
      <c r="R27" s="295">
        <v>28.0</v>
      </c>
      <c r="S27" s="293">
        <v>0.16622268470343393</v>
      </c>
      <c r="T27" s="295">
        <v>30.0</v>
      </c>
      <c r="U27" s="293">
        <v>0.1784</v>
      </c>
      <c r="V27" s="295">
        <v>18.0</v>
      </c>
      <c r="W27" s="293">
        <v>0.15689715298494367</v>
      </c>
      <c r="X27" s="295">
        <v>28.0</v>
      </c>
      <c r="Y27" s="293">
        <v>0.15386046739824846</v>
      </c>
      <c r="Z27" s="298">
        <v>31.0</v>
      </c>
      <c r="AA27" s="35">
        <v>79669.0</v>
      </c>
      <c r="AB27" s="299">
        <v>78806.432</v>
      </c>
      <c r="AC27" s="35">
        <v>39.0</v>
      </c>
      <c r="AD27" s="300">
        <v>39.0</v>
      </c>
      <c r="AE27" s="36">
        <v>3009.66</v>
      </c>
      <c r="AF27" s="300">
        <v>2495.56</v>
      </c>
      <c r="AG27" s="36">
        <v>17.80863905325444</v>
      </c>
      <c r="AH27" s="301">
        <v>14.76662721893491</v>
      </c>
      <c r="AI27" s="37">
        <v>0.13003148199999998</v>
      </c>
      <c r="AJ27" s="302">
        <v>0.65</v>
      </c>
      <c r="AK27" s="37">
        <v>29.784320700000006</v>
      </c>
      <c r="AL27" s="302">
        <v>27.82</v>
      </c>
      <c r="AM27" s="39">
        <v>0.02140539519857256</v>
      </c>
      <c r="AN27" s="303">
        <v>0.10489923053879249</v>
      </c>
      <c r="AO27" s="41">
        <v>26.285744452463064</v>
      </c>
      <c r="AP27" s="304">
        <v>158.46543461187068</v>
      </c>
      <c r="AQ27" s="39">
        <v>0.1921316865124427</v>
      </c>
      <c r="AR27" s="303">
        <v>0.06208507686136761</v>
      </c>
      <c r="AS27" s="41">
        <v>100.34788378022768</v>
      </c>
      <c r="AT27" s="304">
        <v>113.0386766898011</v>
      </c>
      <c r="AU27" s="44">
        <v>0.235</v>
      </c>
      <c r="AV27" s="305">
        <f t="shared" si="1"/>
        <v>57</v>
      </c>
      <c r="AW27" s="303">
        <v>0.3679976162097735</v>
      </c>
      <c r="AX27" s="46">
        <v>0.4077</v>
      </c>
      <c r="AY27" s="303">
        <v>0.3368614168783517</v>
      </c>
      <c r="AZ27" s="306">
        <v>0.8171555377242028</v>
      </c>
      <c r="BA27" s="303">
        <v>0.92024</v>
      </c>
      <c r="BB27" s="306">
        <v>0.9712895211596706</v>
      </c>
      <c r="BC27" s="303">
        <v>1.0</v>
      </c>
      <c r="BD27" s="306">
        <v>1.0</v>
      </c>
      <c r="BE27" s="307"/>
      <c r="BF27" s="306">
        <v>0.43341804320203303</v>
      </c>
      <c r="BG27" s="307"/>
      <c r="BH27" s="39">
        <v>0.919</v>
      </c>
      <c r="BI27" s="303">
        <v>0.8622448979591837</v>
      </c>
      <c r="BJ27" s="39">
        <v>0.8716616314199396</v>
      </c>
      <c r="BK27" s="303">
        <v>0.7247007616974972</v>
      </c>
      <c r="BL27" s="308">
        <v>0.6622268470343393</v>
      </c>
      <c r="BM27" s="309">
        <v>0.784</v>
      </c>
      <c r="BN27" s="310">
        <v>1.0</v>
      </c>
      <c r="BO27" s="311">
        <v>1.0</v>
      </c>
      <c r="BP27" s="308">
        <v>0.7706</v>
      </c>
      <c r="BQ27" s="312">
        <v>0.8264</v>
      </c>
      <c r="BR27" s="313">
        <v>0.7983715298494367</v>
      </c>
      <c r="BS27" s="303">
        <v>0.7122046739824845</v>
      </c>
    </row>
    <row r="28" ht="12.75" customHeight="1">
      <c r="A28" s="29" t="s">
        <v>91</v>
      </c>
      <c r="B28" s="160" t="s">
        <v>71</v>
      </c>
      <c r="C28" s="291">
        <v>0.636</v>
      </c>
      <c r="D28" s="292">
        <v>25.0</v>
      </c>
      <c r="E28" s="293">
        <v>0.663087783876938</v>
      </c>
      <c r="F28" s="294">
        <v>24.0</v>
      </c>
      <c r="G28" s="293">
        <v>0.01503959685499792</v>
      </c>
      <c r="H28" s="295">
        <v>42.0</v>
      </c>
      <c r="I28" s="293">
        <v>0.009931711012760734</v>
      </c>
      <c r="J28" s="295">
        <v>49.0</v>
      </c>
      <c r="K28" s="296">
        <v>0.1128</v>
      </c>
      <c r="L28" s="297">
        <v>37.0</v>
      </c>
      <c r="M28" s="293">
        <v>0.15900879228713</v>
      </c>
      <c r="N28" s="295">
        <v>8.0</v>
      </c>
      <c r="O28" s="293">
        <v>0.17930181268882178</v>
      </c>
      <c r="P28" s="295">
        <v>17.0</v>
      </c>
      <c r="Q28" s="293">
        <v>0.1623951278008483</v>
      </c>
      <c r="R28" s="295">
        <v>21.0</v>
      </c>
      <c r="S28" s="293">
        <v>0.18918834547346514</v>
      </c>
      <c r="T28" s="295">
        <v>7.0</v>
      </c>
      <c r="U28" s="293">
        <v>0.1814</v>
      </c>
      <c r="V28" s="295">
        <v>15.0</v>
      </c>
      <c r="W28" s="293">
        <v>0.1397425861322664</v>
      </c>
      <c r="X28" s="295">
        <v>47.0</v>
      </c>
      <c r="Y28" s="293">
        <v>0.15035215277619898</v>
      </c>
      <c r="Z28" s="298">
        <v>35.0</v>
      </c>
      <c r="AA28" s="35">
        <v>43814.0</v>
      </c>
      <c r="AB28" s="299">
        <v>47518.636</v>
      </c>
      <c r="AC28" s="35">
        <v>38.0</v>
      </c>
      <c r="AD28" s="300">
        <v>38.0</v>
      </c>
      <c r="AE28" s="36">
        <v>2513.92</v>
      </c>
      <c r="AF28" s="300">
        <v>2179.47</v>
      </c>
      <c r="AG28" s="36">
        <v>15.266720647773282</v>
      </c>
      <c r="AH28" s="301">
        <v>13.235647773279352</v>
      </c>
      <c r="AI28" s="37">
        <v>1.478975</v>
      </c>
      <c r="AJ28" s="302">
        <v>1.27</v>
      </c>
      <c r="AK28" s="37">
        <v>32.97231916666667</v>
      </c>
      <c r="AL28" s="302">
        <v>30.24</v>
      </c>
      <c r="AM28" s="39">
        <v>0.0016133402062859642</v>
      </c>
      <c r="AN28" s="303">
        <v>0.04812223926729417</v>
      </c>
      <c r="AO28" s="41">
        <v>348.7526969831975</v>
      </c>
      <c r="AP28" s="304">
        <v>345.4307698660684</v>
      </c>
      <c r="AQ28" s="39">
        <v>0.14878262834369324</v>
      </c>
      <c r="AR28" s="303">
        <v>0.05119487086031317</v>
      </c>
      <c r="AS28" s="41">
        <v>129.58507564547267</v>
      </c>
      <c r="AT28" s="304">
        <v>137.0843370177153</v>
      </c>
      <c r="AU28" s="44">
        <v>0.4036</v>
      </c>
      <c r="AV28" s="305">
        <f t="shared" si="1"/>
        <v>20</v>
      </c>
      <c r="AW28" s="303">
        <v>0.7313766388557807</v>
      </c>
      <c r="AX28" s="46">
        <v>0.426</v>
      </c>
      <c r="AY28" s="303">
        <v>0.503669206886819</v>
      </c>
      <c r="AZ28" s="306">
        <v>0.968230125857878</v>
      </c>
      <c r="BA28" s="303">
        <v>0.97301</v>
      </c>
      <c r="BB28" s="306">
        <v>0.9924365480060643</v>
      </c>
      <c r="BC28" s="303">
        <v>0.97212</v>
      </c>
      <c r="BD28" s="306">
        <v>0.4119101586647433</v>
      </c>
      <c r="BE28" s="307"/>
      <c r="BF28" s="306">
        <v>0.2799617636515714</v>
      </c>
      <c r="BG28" s="307"/>
      <c r="BH28" s="39">
        <v>0.9390000000000001</v>
      </c>
      <c r="BI28" s="303">
        <v>0.8948979591836735</v>
      </c>
      <c r="BJ28" s="39">
        <v>0.8540181268882175</v>
      </c>
      <c r="BK28" s="303">
        <v>0.7290533188248095</v>
      </c>
      <c r="BL28" s="308">
        <v>0.8918834547346514</v>
      </c>
      <c r="BM28" s="309">
        <v>0.814</v>
      </c>
      <c r="BN28" s="310">
        <v>1.0</v>
      </c>
      <c r="BO28" s="311">
        <v>1.0</v>
      </c>
      <c r="BP28" s="308">
        <v>0.6588</v>
      </c>
      <c r="BQ28" s="312">
        <v>0.7569</v>
      </c>
      <c r="BR28" s="313">
        <v>0.7386258613226641</v>
      </c>
      <c r="BS28" s="303">
        <v>0.7466215277619896</v>
      </c>
    </row>
    <row r="29" ht="12.75" customHeight="1">
      <c r="A29" s="29" t="s">
        <v>92</v>
      </c>
      <c r="B29" s="160" t="s">
        <v>93</v>
      </c>
      <c r="C29" s="291">
        <v>0.636</v>
      </c>
      <c r="D29" s="292">
        <v>25.0</v>
      </c>
      <c r="E29" s="293">
        <v>0.7173458776605632</v>
      </c>
      <c r="F29" s="294">
        <v>10.0</v>
      </c>
      <c r="G29" s="293">
        <v>0.019451405526128417</v>
      </c>
      <c r="H29" s="295">
        <v>29.0</v>
      </c>
      <c r="I29" s="293">
        <v>0.08063311552243298</v>
      </c>
      <c r="J29" s="295">
        <v>4.0</v>
      </c>
      <c r="K29" s="296">
        <v>0.1142</v>
      </c>
      <c r="L29" s="297">
        <v>36.0</v>
      </c>
      <c r="M29" s="293">
        <v>0.13903699436431757</v>
      </c>
      <c r="N29" s="295">
        <v>30.0</v>
      </c>
      <c r="O29" s="293">
        <v>0.15288277945619336</v>
      </c>
      <c r="P29" s="295">
        <v>43.0</v>
      </c>
      <c r="Q29" s="293">
        <v>0.1487153294397193</v>
      </c>
      <c r="R29" s="295">
        <v>39.0</v>
      </c>
      <c r="S29" s="293">
        <v>0.19054110301768992</v>
      </c>
      <c r="T29" s="295">
        <v>6.0</v>
      </c>
      <c r="U29" s="293">
        <v>0.1815</v>
      </c>
      <c r="V29" s="295">
        <v>14.0</v>
      </c>
      <c r="W29" s="293">
        <v>0.1588991041074416</v>
      </c>
      <c r="X29" s="295">
        <v>26.0</v>
      </c>
      <c r="Y29" s="293">
        <v>0.16746043833409346</v>
      </c>
      <c r="Z29" s="298">
        <v>19.0</v>
      </c>
      <c r="AA29" s="35">
        <v>15304.0</v>
      </c>
      <c r="AB29" s="299">
        <v>15420.9112</v>
      </c>
      <c r="AC29" s="35">
        <v>40.0</v>
      </c>
      <c r="AD29" s="300">
        <v>40.0</v>
      </c>
      <c r="AE29" s="36">
        <v>929.31</v>
      </c>
      <c r="AF29" s="300">
        <v>779.31</v>
      </c>
      <c r="AG29" s="36">
        <v>5.361403846153846</v>
      </c>
      <c r="AH29" s="301">
        <v>4.49601923076923</v>
      </c>
      <c r="AI29" s="37">
        <v>0.0319776875</v>
      </c>
      <c r="AJ29" s="302">
        <v>0.03</v>
      </c>
      <c r="AK29" s="37">
        <v>10.23588</v>
      </c>
      <c r="AL29" s="302">
        <v>4.6</v>
      </c>
      <c r="AM29" s="39">
        <v>0.026204296123088906</v>
      </c>
      <c r="AN29" s="303">
        <v>0.6920082201164517</v>
      </c>
      <c r="AO29" s="41">
        <v>21.471927559156793</v>
      </c>
      <c r="AP29" s="304">
        <v>24.021249566924592</v>
      </c>
      <c r="AQ29" s="39">
        <v>0.16830975913819524</v>
      </c>
      <c r="AR29" s="303">
        <v>0.11432293510787804</v>
      </c>
      <c r="AS29" s="41">
        <v>114.55074410046163</v>
      </c>
      <c r="AT29" s="304">
        <v>61.38763778214062</v>
      </c>
      <c r="AU29" s="44">
        <v>0.2751</v>
      </c>
      <c r="AV29" s="305">
        <f t="shared" si="1"/>
        <v>46</v>
      </c>
      <c r="AW29" s="303">
        <v>0.486591179976162</v>
      </c>
      <c r="AX29" s="46">
        <v>0.4902</v>
      </c>
      <c r="AY29" s="303">
        <v>0.3440587073101891</v>
      </c>
      <c r="AZ29" s="306">
        <v>0.9019218775358189</v>
      </c>
      <c r="BA29" s="303">
        <v>0.95009</v>
      </c>
      <c r="BB29" s="306">
        <v>0.9697885521444162</v>
      </c>
      <c r="BC29" s="303">
        <v>1.0</v>
      </c>
      <c r="BD29" s="306">
        <v>0.5776478232618584</v>
      </c>
      <c r="BE29" s="307"/>
      <c r="BF29" s="306">
        <v>0.33653061224489783</v>
      </c>
      <c r="BG29" s="307"/>
      <c r="BH29" s="39">
        <v>0.782</v>
      </c>
      <c r="BI29" s="303">
        <v>0.7755102040816326</v>
      </c>
      <c r="BJ29" s="39">
        <v>0.7468277945619335</v>
      </c>
      <c r="BK29" s="303">
        <v>0.7116430903155604</v>
      </c>
      <c r="BL29" s="308">
        <v>0.9054110301768992</v>
      </c>
      <c r="BM29" s="309">
        <v>0.815</v>
      </c>
      <c r="BN29" s="310">
        <v>1.0</v>
      </c>
      <c r="BO29" s="311">
        <v>1.0</v>
      </c>
      <c r="BP29" s="308">
        <v>0.8588</v>
      </c>
      <c r="BQ29" s="312">
        <v>0.9306</v>
      </c>
      <c r="BR29" s="313">
        <v>0.7301910410744159</v>
      </c>
      <c r="BS29" s="303">
        <v>0.7440043833409344</v>
      </c>
    </row>
    <row r="30" ht="12.75" customHeight="1">
      <c r="A30" s="29" t="s">
        <v>94</v>
      </c>
      <c r="B30" s="160" t="s">
        <v>84</v>
      </c>
      <c r="C30" s="291">
        <v>0.6352</v>
      </c>
      <c r="D30" s="292">
        <v>27.0</v>
      </c>
      <c r="E30" s="293">
        <v>0.6741277658965427</v>
      </c>
      <c r="F30" s="294">
        <v>20.0</v>
      </c>
      <c r="G30" s="293">
        <v>0.015219121519967377</v>
      </c>
      <c r="H30" s="295">
        <v>41.0</v>
      </c>
      <c r="I30" s="293">
        <v>0.04919227564319683</v>
      </c>
      <c r="J30" s="295">
        <v>11.0</v>
      </c>
      <c r="K30" s="296">
        <v>0.1113</v>
      </c>
      <c r="L30" s="297">
        <v>40.0</v>
      </c>
      <c r="M30" s="293">
        <v>0.13135734546624023</v>
      </c>
      <c r="N30" s="295">
        <v>41.0</v>
      </c>
      <c r="O30" s="293">
        <v>0.16946676737160124</v>
      </c>
      <c r="P30" s="295">
        <v>25.0</v>
      </c>
      <c r="Q30" s="293">
        <v>0.13273600408607403</v>
      </c>
      <c r="R30" s="295">
        <v>54.0</v>
      </c>
      <c r="S30" s="293">
        <v>0.17972944849115505</v>
      </c>
      <c r="T30" s="295">
        <v>19.0</v>
      </c>
      <c r="U30" s="293">
        <v>0.1837</v>
      </c>
      <c r="V30" s="295">
        <v>12.0</v>
      </c>
      <c r="W30" s="293">
        <v>0.15943949110307798</v>
      </c>
      <c r="X30" s="295">
        <v>25.0</v>
      </c>
      <c r="Y30" s="293">
        <v>0.17714214070103163</v>
      </c>
      <c r="Z30" s="298">
        <v>14.0</v>
      </c>
      <c r="AA30" s="35">
        <v>30657.0</v>
      </c>
      <c r="AB30" s="299">
        <v>34483.204</v>
      </c>
      <c r="AC30" s="35">
        <v>40.0</v>
      </c>
      <c r="AD30" s="300">
        <v>40.0</v>
      </c>
      <c r="AE30" s="36">
        <v>1750.87</v>
      </c>
      <c r="AF30" s="300">
        <v>1530.75</v>
      </c>
      <c r="AG30" s="36">
        <v>10.101173076923075</v>
      </c>
      <c r="AH30" s="301">
        <v>8.831249999999999</v>
      </c>
      <c r="AI30" s="37">
        <v>0.088679341</v>
      </c>
      <c r="AJ30" s="302">
        <v>0.09</v>
      </c>
      <c r="AK30" s="37">
        <v>24.1527295</v>
      </c>
      <c r="AL30" s="302">
        <v>26.6</v>
      </c>
      <c r="AM30" s="39">
        <v>0.017802885001494535</v>
      </c>
      <c r="AN30" s="303">
        <v>0.45308952062006064</v>
      </c>
      <c r="AO30" s="41">
        <v>31.60480720099151</v>
      </c>
      <c r="AP30" s="304">
        <v>36.68789808917198</v>
      </c>
      <c r="AQ30" s="39">
        <v>0.13438833019817922</v>
      </c>
      <c r="AR30" s="303">
        <v>0.03883323581190764</v>
      </c>
      <c r="AS30" s="41">
        <v>143.46489847904186</v>
      </c>
      <c r="AT30" s="304">
        <v>180.72186836518048</v>
      </c>
      <c r="AU30" s="44">
        <v>0.2813</v>
      </c>
      <c r="AV30" s="305">
        <f t="shared" si="1"/>
        <v>44</v>
      </c>
      <c r="AW30" s="303">
        <v>0.5053635280095351</v>
      </c>
      <c r="AX30" s="46">
        <v>0.324</v>
      </c>
      <c r="AY30" s="303">
        <v>0.24414338131526955</v>
      </c>
      <c r="AZ30" s="306">
        <v>0.7926973619765044</v>
      </c>
      <c r="BA30" s="303">
        <v>0.96458</v>
      </c>
      <c r="BB30" s="306">
        <v>0.9490851568586669</v>
      </c>
      <c r="BC30" s="303">
        <v>0.91306</v>
      </c>
      <c r="BD30" s="306">
        <v>0.4864189822041835</v>
      </c>
      <c r="BE30" s="307"/>
      <c r="BF30" s="306">
        <v>0.6755113322277502</v>
      </c>
      <c r="BG30" s="307"/>
      <c r="BH30" s="39">
        <v>0.925</v>
      </c>
      <c r="BI30" s="303">
        <v>0.6255102040816326</v>
      </c>
      <c r="BJ30" s="39">
        <v>0.7696676737160121</v>
      </c>
      <c r="BK30" s="303">
        <v>0.7018498367791077</v>
      </c>
      <c r="BL30" s="308">
        <v>0.7972944849115505</v>
      </c>
      <c r="BM30" s="309">
        <v>0.837</v>
      </c>
      <c r="BN30" s="310">
        <v>1.0</v>
      </c>
      <c r="BO30" s="311">
        <v>1.0</v>
      </c>
      <c r="BP30" s="308">
        <v>0.8294</v>
      </c>
      <c r="BQ30" s="312">
        <v>0.9514</v>
      </c>
      <c r="BR30" s="313">
        <v>0.7649949110307795</v>
      </c>
      <c r="BS30" s="303">
        <v>0.8200214070103162</v>
      </c>
    </row>
    <row r="31" ht="12.75" customHeight="1">
      <c r="A31" s="29" t="s">
        <v>95</v>
      </c>
      <c r="B31" s="160" t="s">
        <v>93</v>
      </c>
      <c r="C31" s="291">
        <v>0.6237</v>
      </c>
      <c r="D31" s="292">
        <v>28.0</v>
      </c>
      <c r="E31" s="293">
        <v>0.6058596988845238</v>
      </c>
      <c r="F31" s="294">
        <v>32.0</v>
      </c>
      <c r="G31" s="293">
        <v>0.01366871043671572</v>
      </c>
      <c r="H31" s="295">
        <v>46.0</v>
      </c>
      <c r="I31" s="293">
        <v>0.008001865929688745</v>
      </c>
      <c r="J31" s="295">
        <v>57.0</v>
      </c>
      <c r="K31" s="296">
        <v>0.1019</v>
      </c>
      <c r="L31" s="297">
        <v>53.0</v>
      </c>
      <c r="M31" s="293">
        <v>0.14829791535963577</v>
      </c>
      <c r="N31" s="295">
        <v>20.0</v>
      </c>
      <c r="O31" s="293">
        <v>0.1678570996978852</v>
      </c>
      <c r="P31" s="295">
        <v>27.0</v>
      </c>
      <c r="Q31" s="293">
        <v>0.15473484932601989</v>
      </c>
      <c r="R31" s="295">
        <v>34.0</v>
      </c>
      <c r="S31" s="293">
        <v>0.19595213319458898</v>
      </c>
      <c r="T31" s="295">
        <v>2.0</v>
      </c>
      <c r="U31" s="293">
        <v>0.1569</v>
      </c>
      <c r="V31" s="295">
        <v>29.0</v>
      </c>
      <c r="W31" s="293">
        <v>0.1443232331917781</v>
      </c>
      <c r="X31" s="295">
        <v>39.0</v>
      </c>
      <c r="Y31" s="293">
        <v>0.13792506826917936</v>
      </c>
      <c r="Z31" s="298">
        <v>49.0</v>
      </c>
      <c r="AA31" s="35">
        <v>22627.0</v>
      </c>
      <c r="AB31" s="299">
        <v>23078.5735</v>
      </c>
      <c r="AC31" s="35">
        <v>40.0</v>
      </c>
      <c r="AD31" s="300">
        <v>40.0</v>
      </c>
      <c r="AE31" s="36">
        <v>1277.87</v>
      </c>
      <c r="AF31" s="300">
        <v>1036.47</v>
      </c>
      <c r="AG31" s="36">
        <v>7.372326923076922</v>
      </c>
      <c r="AH31" s="301">
        <v>5.979634615384615</v>
      </c>
      <c r="AI31" s="37">
        <v>0.9381030833333334</v>
      </c>
      <c r="AJ31" s="302">
        <v>0.83</v>
      </c>
      <c r="AK31" s="37">
        <v>17.48852673</v>
      </c>
      <c r="AL31" s="302">
        <v>14.96</v>
      </c>
      <c r="AM31" s="39">
        <v>0.0012282734186674124</v>
      </c>
      <c r="AN31" s="303">
        <v>0.03326602448153156</v>
      </c>
      <c r="AO31" s="41">
        <v>458.08753942106796</v>
      </c>
      <c r="AP31" s="304">
        <v>499.6960838229761</v>
      </c>
      <c r="AQ31" s="39">
        <v>0.1354588309484898</v>
      </c>
      <c r="AR31" s="303">
        <v>0.046752634815355895</v>
      </c>
      <c r="AS31" s="41">
        <v>142.33112757322735</v>
      </c>
      <c r="AT31" s="304">
        <v>150.10950630505468</v>
      </c>
      <c r="AU31" s="44">
        <v>0.3596</v>
      </c>
      <c r="AV31" s="305">
        <f t="shared" si="1"/>
        <v>28</v>
      </c>
      <c r="AW31" s="303">
        <v>0.7126042908224075</v>
      </c>
      <c r="AX31" s="46">
        <v>0.3058</v>
      </c>
      <c r="AY31" s="303">
        <v>0.32839401637030763</v>
      </c>
      <c r="AZ31" s="306">
        <v>0.795429923876597</v>
      </c>
      <c r="BA31" s="303">
        <v>0.92496</v>
      </c>
      <c r="BB31" s="306">
        <v>0.9193061354481697</v>
      </c>
      <c r="BC31" s="303">
        <v>1.0</v>
      </c>
      <c r="BD31" s="306">
        <v>0.35914179104477606</v>
      </c>
      <c r="BE31" s="307"/>
      <c r="BF31" s="306">
        <v>0.43436873747494986</v>
      </c>
      <c r="BG31" s="307"/>
      <c r="BH31" s="39">
        <v>0.877</v>
      </c>
      <c r="BI31" s="303">
        <v>0.803061224489796</v>
      </c>
      <c r="BJ31" s="39">
        <v>0.8015709969788519</v>
      </c>
      <c r="BK31" s="303">
        <v>0.7442872687704026</v>
      </c>
      <c r="BL31" s="308">
        <v>0.9595213319458897</v>
      </c>
      <c r="BM31" s="309">
        <v>0.569</v>
      </c>
      <c r="BN31" s="310">
        <v>1.0</v>
      </c>
      <c r="BO31" s="311">
        <v>1.0</v>
      </c>
      <c r="BP31" s="308">
        <v>0.7235</v>
      </c>
      <c r="BQ31" s="312">
        <v>0.6528</v>
      </c>
      <c r="BR31" s="313">
        <v>0.719732331917781</v>
      </c>
      <c r="BS31" s="303">
        <v>0.7264506826917935</v>
      </c>
    </row>
    <row r="32" ht="12.75" customHeight="1">
      <c r="A32" s="29" t="s">
        <v>96</v>
      </c>
      <c r="B32" s="160" t="s">
        <v>93</v>
      </c>
      <c r="C32" s="291">
        <v>0.621</v>
      </c>
      <c r="D32" s="292">
        <v>29.0</v>
      </c>
      <c r="E32" s="293">
        <v>0.6201506552899996</v>
      </c>
      <c r="F32" s="294">
        <v>30.0</v>
      </c>
      <c r="G32" s="293">
        <v>0.026368030215976536</v>
      </c>
      <c r="H32" s="295">
        <v>14.0</v>
      </c>
      <c r="I32" s="293">
        <v>0.009718287236692297</v>
      </c>
      <c r="J32" s="295">
        <v>50.0</v>
      </c>
      <c r="K32" s="296">
        <v>0.11</v>
      </c>
      <c r="L32" s="297">
        <v>43.0</v>
      </c>
      <c r="M32" s="293">
        <v>0.14087622733641553</v>
      </c>
      <c r="N32" s="295">
        <v>29.0</v>
      </c>
      <c r="O32" s="293">
        <v>0.15835015105740183</v>
      </c>
      <c r="P32" s="295">
        <v>37.0</v>
      </c>
      <c r="Q32" s="293">
        <v>0.15856454442495171</v>
      </c>
      <c r="R32" s="295">
        <v>29.0</v>
      </c>
      <c r="S32" s="293">
        <v>0.1864932362122789</v>
      </c>
      <c r="T32" s="295">
        <v>10.0</v>
      </c>
      <c r="U32" s="293">
        <v>0.17290000000000003</v>
      </c>
      <c r="V32" s="295">
        <v>21.0</v>
      </c>
      <c r="W32" s="293">
        <v>0.13980010341721358</v>
      </c>
      <c r="X32" s="295">
        <v>46.0</v>
      </c>
      <c r="Y32" s="293">
        <v>0.13809159629194</v>
      </c>
      <c r="Z32" s="298">
        <v>47.0</v>
      </c>
      <c r="AA32" s="35">
        <v>18669.0</v>
      </c>
      <c r="AB32" s="299">
        <v>19442.7058</v>
      </c>
      <c r="AC32" s="35">
        <v>40.0</v>
      </c>
      <c r="AD32" s="300">
        <v>40.0</v>
      </c>
      <c r="AE32" s="36">
        <v>1032.25</v>
      </c>
      <c r="AF32" s="300">
        <v>925.08</v>
      </c>
      <c r="AG32" s="36">
        <v>5.955288461538461</v>
      </c>
      <c r="AH32" s="301">
        <v>5.337</v>
      </c>
      <c r="AI32" s="37">
        <v>1.0352824999999999</v>
      </c>
      <c r="AJ32" s="302">
        <v>0.79</v>
      </c>
      <c r="AK32" s="37">
        <v>7.28223</v>
      </c>
      <c r="AL32" s="302">
        <v>9.46</v>
      </c>
      <c r="AM32" s="39">
        <v>8.990523090527667E-4</v>
      </c>
      <c r="AN32" s="303">
        <v>0.031194243606214804</v>
      </c>
      <c r="AO32" s="41">
        <v>625.833160571567</v>
      </c>
      <c r="AP32" s="304">
        <v>532.8836424957842</v>
      </c>
      <c r="AQ32" s="39">
        <v>0.2627812498507126</v>
      </c>
      <c r="AR32" s="303">
        <v>0.06598862876070817</v>
      </c>
      <c r="AS32" s="41">
        <v>73.36904044562849</v>
      </c>
      <c r="AT32" s="304">
        <v>106.35188308038225</v>
      </c>
      <c r="AU32" s="44">
        <v>0.294</v>
      </c>
      <c r="AV32" s="305">
        <f t="shared" si="1"/>
        <v>38</v>
      </c>
      <c r="AW32" s="303">
        <v>0.507896305125149</v>
      </c>
      <c r="AX32" s="46">
        <v>0.3909</v>
      </c>
      <c r="AY32" s="303">
        <v>0.4156082416031612</v>
      </c>
      <c r="AZ32" s="306">
        <v>0.970355333244611</v>
      </c>
      <c r="BA32" s="303">
        <v>0.89402</v>
      </c>
      <c r="BB32" s="306">
        <v>0.9689896778995596</v>
      </c>
      <c r="BC32" s="303">
        <v>1.0</v>
      </c>
      <c r="BD32" s="306">
        <v>0.4279304542905218</v>
      </c>
      <c r="BE32" s="307"/>
      <c r="BF32" s="306">
        <v>0.38663745892661544</v>
      </c>
      <c r="BG32" s="307"/>
      <c r="BH32" s="39">
        <v>0.8490000000000001</v>
      </c>
      <c r="BI32" s="303">
        <v>0.8326530612244898</v>
      </c>
      <c r="BJ32" s="39">
        <v>0.7345015105740181</v>
      </c>
      <c r="BK32" s="303">
        <v>0.7529923830250271</v>
      </c>
      <c r="BL32" s="308">
        <v>0.8649323621227889</v>
      </c>
      <c r="BM32" s="309">
        <v>0.729</v>
      </c>
      <c r="BN32" s="310">
        <v>1.0</v>
      </c>
      <c r="BO32" s="311">
        <v>1.0</v>
      </c>
      <c r="BP32" s="308">
        <v>0.7176</v>
      </c>
      <c r="BQ32" s="312">
        <v>0.7361</v>
      </c>
      <c r="BR32" s="313">
        <v>0.6804010341721358</v>
      </c>
      <c r="BS32" s="303">
        <v>0.6448159629194001</v>
      </c>
    </row>
    <row r="33" ht="12.75" customHeight="1">
      <c r="A33" s="29" t="s">
        <v>97</v>
      </c>
      <c r="B33" s="160" t="s">
        <v>84</v>
      </c>
      <c r="C33" s="291">
        <v>0.6176</v>
      </c>
      <c r="D33" s="292">
        <v>30.0</v>
      </c>
      <c r="E33" s="293">
        <v>0.6339518529890603</v>
      </c>
      <c r="F33" s="294">
        <v>29.0</v>
      </c>
      <c r="G33" s="293">
        <v>0.010483659153361989</v>
      </c>
      <c r="H33" s="295">
        <v>55.0</v>
      </c>
      <c r="I33" s="293">
        <v>0.004882457729710743</v>
      </c>
      <c r="J33" s="295">
        <v>68.0</v>
      </c>
      <c r="K33" s="296">
        <v>0.1184</v>
      </c>
      <c r="L33" s="297">
        <v>33.0</v>
      </c>
      <c r="M33" s="293">
        <v>0.1345654547424676</v>
      </c>
      <c r="N33" s="295">
        <v>38.0</v>
      </c>
      <c r="O33" s="293">
        <v>0.1560247734138973</v>
      </c>
      <c r="P33" s="295">
        <v>39.0</v>
      </c>
      <c r="Q33" s="293">
        <v>0.15278163931513844</v>
      </c>
      <c r="R33" s="295">
        <v>35.0</v>
      </c>
      <c r="S33" s="293">
        <v>0.1743288241415193</v>
      </c>
      <c r="T33" s="295">
        <v>22.0</v>
      </c>
      <c r="U33" s="293">
        <v>0.1758</v>
      </c>
      <c r="V33" s="295">
        <v>19.0</v>
      </c>
      <c r="W33" s="293">
        <v>0.15830860059195828</v>
      </c>
      <c r="X33" s="295">
        <v>27.0</v>
      </c>
      <c r="Y33" s="293">
        <v>0.1659223012017435</v>
      </c>
      <c r="Z33" s="298">
        <v>24.0</v>
      </c>
      <c r="AA33" s="35">
        <v>21608.0</v>
      </c>
      <c r="AB33" s="299">
        <v>23407.9066</v>
      </c>
      <c r="AC33" s="35">
        <v>40.0</v>
      </c>
      <c r="AD33" s="300">
        <v>40.0</v>
      </c>
      <c r="AE33" s="36">
        <v>1021.89</v>
      </c>
      <c r="AF33" s="300">
        <v>917.77</v>
      </c>
      <c r="AG33" s="36">
        <v>5.895519230769231</v>
      </c>
      <c r="AH33" s="301">
        <v>5.294826923076923</v>
      </c>
      <c r="AI33" s="37">
        <v>1.1827856066666664</v>
      </c>
      <c r="AJ33" s="302">
        <v>1.08</v>
      </c>
      <c r="AK33" s="37">
        <v>18.205575</v>
      </c>
      <c r="AL33" s="302">
        <v>23.65</v>
      </c>
      <c r="AM33" s="39">
        <v>7.790351626071438E-4</v>
      </c>
      <c r="AN33" s="303">
        <v>0.0226377031596425</v>
      </c>
      <c r="AO33" s="41">
        <v>722.2482053449979</v>
      </c>
      <c r="AP33" s="304">
        <v>734.3016224108437</v>
      </c>
      <c r="AQ33" s="39">
        <v>0.10405755637101273</v>
      </c>
      <c r="AR33" s="303">
        <v>0.026186874137464934</v>
      </c>
      <c r="AS33" s="41">
        <v>185.28215365646008</v>
      </c>
      <c r="AT33" s="304">
        <v>267.9974285496366</v>
      </c>
      <c r="AU33" s="44">
        <v>0.2901</v>
      </c>
      <c r="AV33" s="305">
        <f t="shared" si="1"/>
        <v>41</v>
      </c>
      <c r="AW33" s="303">
        <v>0.5171334922526818</v>
      </c>
      <c r="AX33" s="46">
        <v>0.5635</v>
      </c>
      <c r="AY33" s="303">
        <v>0.3210556025966695</v>
      </c>
      <c r="AZ33" s="306">
        <v>0.8486037711211761</v>
      </c>
      <c r="BA33" s="303">
        <v>0.96612</v>
      </c>
      <c r="BB33" s="306">
        <v>0.9614478666400373</v>
      </c>
      <c r="BC33" s="303">
        <v>0.887</v>
      </c>
      <c r="BD33" s="306">
        <v>0.49138426191843765</v>
      </c>
      <c r="BE33" s="307"/>
      <c r="BF33" s="306">
        <v>0.5087279293739966</v>
      </c>
      <c r="BG33" s="307"/>
      <c r="BH33" s="39">
        <v>0.782</v>
      </c>
      <c r="BI33" s="303">
        <v>0.7530612244897958</v>
      </c>
      <c r="BJ33" s="39">
        <v>0.7782477341389729</v>
      </c>
      <c r="BK33" s="303">
        <v>0.7747551686615887</v>
      </c>
      <c r="BL33" s="308">
        <v>0.7432882414151927</v>
      </c>
      <c r="BM33" s="309">
        <v>0.758</v>
      </c>
      <c r="BN33" s="310">
        <v>1.0</v>
      </c>
      <c r="BO33" s="311">
        <v>1.0</v>
      </c>
      <c r="BP33" s="308">
        <v>0.8353</v>
      </c>
      <c r="BQ33" s="312">
        <v>0.9306</v>
      </c>
      <c r="BR33" s="313">
        <v>0.7477860059195827</v>
      </c>
      <c r="BS33" s="303">
        <v>0.7286230120174351</v>
      </c>
    </row>
    <row r="34" ht="12.75" customHeight="1">
      <c r="A34" s="29" t="s">
        <v>98</v>
      </c>
      <c r="B34" s="160" t="s">
        <v>69</v>
      </c>
      <c r="C34" s="291">
        <v>0.6108</v>
      </c>
      <c r="D34" s="292">
        <v>31.0</v>
      </c>
      <c r="E34" s="293">
        <v>0.5691908641673165</v>
      </c>
      <c r="F34" s="294">
        <v>41.0</v>
      </c>
      <c r="G34" s="293">
        <v>0.007174960989421733</v>
      </c>
      <c r="H34" s="295">
        <v>69.0</v>
      </c>
      <c r="I34" s="293">
        <v>0.0076980681999289985</v>
      </c>
      <c r="J34" s="295">
        <v>58.0</v>
      </c>
      <c r="K34" s="296">
        <v>0.105</v>
      </c>
      <c r="L34" s="297">
        <v>47.0</v>
      </c>
      <c r="M34" s="293">
        <v>0.12628093362795986</v>
      </c>
      <c r="N34" s="295">
        <v>48.0</v>
      </c>
      <c r="O34" s="293">
        <v>0.16323564954682782</v>
      </c>
      <c r="P34" s="295">
        <v>31.0</v>
      </c>
      <c r="Q34" s="293">
        <v>0.15964546645644112</v>
      </c>
      <c r="R34" s="295">
        <v>26.0</v>
      </c>
      <c r="S34" s="293">
        <v>0.17568158168574405</v>
      </c>
      <c r="T34" s="295">
        <v>21.0</v>
      </c>
      <c r="U34" s="293">
        <v>0.10930000000000001</v>
      </c>
      <c r="V34" s="295">
        <v>41.0</v>
      </c>
      <c r="W34" s="293">
        <v>0.15976794195065455</v>
      </c>
      <c r="X34" s="295">
        <v>24.0</v>
      </c>
      <c r="Y34" s="293">
        <v>0.16626639588298642</v>
      </c>
      <c r="Z34" s="298">
        <v>21.0</v>
      </c>
      <c r="AA34" s="35">
        <v>10192.0</v>
      </c>
      <c r="AB34" s="299">
        <v>11373.233</v>
      </c>
      <c r="AC34" s="35">
        <v>48.0</v>
      </c>
      <c r="AD34" s="300">
        <v>48.0</v>
      </c>
      <c r="AE34" s="36">
        <v>826.0</v>
      </c>
      <c r="AF34" s="300">
        <v>830.29</v>
      </c>
      <c r="AG34" s="36">
        <v>3.9711538461538463</v>
      </c>
      <c r="AH34" s="301">
        <v>3.991778846153846</v>
      </c>
      <c r="AI34" s="37">
        <v>0.11865849799999999</v>
      </c>
      <c r="AJ34" s="302">
        <v>0.35</v>
      </c>
      <c r="AK34" s="37">
        <v>19.1834838</v>
      </c>
      <c r="AL34" s="302">
        <v>19.2</v>
      </c>
      <c r="AM34" s="39">
        <v>0.005230688972783959</v>
      </c>
      <c r="AN34" s="303">
        <v>0.05266265809136001</v>
      </c>
      <c r="AO34" s="41">
        <v>107.56838172203388</v>
      </c>
      <c r="AP34" s="304">
        <v>315.64874923219594</v>
      </c>
      <c r="AQ34" s="39">
        <v>0.06651892092143337</v>
      </c>
      <c r="AR34" s="303">
        <v>0.02431802390792997</v>
      </c>
      <c r="AS34" s="41">
        <v>289.8424670992736</v>
      </c>
      <c r="AT34" s="304">
        <v>288.5931421551506</v>
      </c>
      <c r="AU34" s="44">
        <v>0.1705</v>
      </c>
      <c r="AV34" s="305">
        <f t="shared" si="1"/>
        <v>74</v>
      </c>
      <c r="AW34" s="303">
        <v>0.32523837902264596</v>
      </c>
      <c r="AX34" s="46">
        <v>0.3947</v>
      </c>
      <c r="AY34" s="303">
        <v>0.3367202935365509</v>
      </c>
      <c r="AZ34" s="306">
        <v>0.8925777776591931</v>
      </c>
      <c r="BA34" s="303">
        <v>0.89665</v>
      </c>
      <c r="BB34" s="306">
        <v>0.9663050831247897</v>
      </c>
      <c r="BC34" s="303">
        <v>0.96701</v>
      </c>
      <c r="BD34" s="306">
        <v>0.5923532579429187</v>
      </c>
      <c r="BE34" s="307"/>
      <c r="BF34" s="306">
        <v>0.2936905358037057</v>
      </c>
      <c r="BG34" s="307"/>
      <c r="BH34" s="39">
        <v>0.89</v>
      </c>
      <c r="BI34" s="303">
        <v>0.8173469387755101</v>
      </c>
      <c r="BJ34" s="39">
        <v>0.742356495468278</v>
      </c>
      <c r="BK34" s="303">
        <v>0.7791077257889009</v>
      </c>
      <c r="BL34" s="308">
        <v>0.7568158168574403</v>
      </c>
      <c r="BM34" s="309">
        <v>0.893</v>
      </c>
      <c r="BN34" s="310">
        <v>1.0</v>
      </c>
      <c r="BO34" s="311">
        <v>0.2</v>
      </c>
      <c r="BP34" s="308">
        <v>0.8529</v>
      </c>
      <c r="BQ34" s="312">
        <v>0.8889</v>
      </c>
      <c r="BR34" s="313">
        <v>0.7447794195065455</v>
      </c>
      <c r="BS34" s="303">
        <v>0.7737639588298642</v>
      </c>
    </row>
    <row r="35" ht="12.75" customHeight="1">
      <c r="A35" s="29" t="s">
        <v>99</v>
      </c>
      <c r="B35" s="160" t="s">
        <v>93</v>
      </c>
      <c r="C35" s="291">
        <v>0.6083</v>
      </c>
      <c r="D35" s="292">
        <v>32.0</v>
      </c>
      <c r="E35" s="293">
        <v>0.6545856193602628</v>
      </c>
      <c r="F35" s="294">
        <v>25.0</v>
      </c>
      <c r="G35" s="293">
        <v>0.01670463739232365</v>
      </c>
      <c r="H35" s="295">
        <v>37.0</v>
      </c>
      <c r="I35" s="293">
        <v>0.03692187833358251</v>
      </c>
      <c r="J35" s="295">
        <v>16.0</v>
      </c>
      <c r="K35" s="296">
        <v>0.1225</v>
      </c>
      <c r="L35" s="297">
        <v>29.0</v>
      </c>
      <c r="M35" s="293">
        <v>0.15155443769530613</v>
      </c>
      <c r="N35" s="295">
        <v>15.0</v>
      </c>
      <c r="O35" s="293">
        <v>0.16156797583081572</v>
      </c>
      <c r="P35" s="295">
        <v>32.0</v>
      </c>
      <c r="Q35" s="293">
        <v>0.14822588883213786</v>
      </c>
      <c r="R35" s="295">
        <v>40.0</v>
      </c>
      <c r="S35" s="293">
        <v>0.16757544224765872</v>
      </c>
      <c r="T35" s="295">
        <v>28.0</v>
      </c>
      <c r="U35" s="293">
        <v>0.18120000000000003</v>
      </c>
      <c r="V35" s="295">
        <v>16.0</v>
      </c>
      <c r="W35" s="293">
        <v>0.14001024918401012</v>
      </c>
      <c r="X35" s="295">
        <v>45.0</v>
      </c>
      <c r="Y35" s="293">
        <v>0.1366834144992362</v>
      </c>
      <c r="Z35" s="298">
        <v>52.0</v>
      </c>
      <c r="AA35" s="35">
        <v>15373.0</v>
      </c>
      <c r="AB35" s="299">
        <v>16161.9805</v>
      </c>
      <c r="AC35" s="35">
        <v>40.0</v>
      </c>
      <c r="AD35" s="300">
        <v>40.0</v>
      </c>
      <c r="AE35" s="36">
        <v>917.82</v>
      </c>
      <c r="AF35" s="300">
        <v>665.85</v>
      </c>
      <c r="AG35" s="36">
        <v>5.295115384615385</v>
      </c>
      <c r="AH35" s="301">
        <v>3.8414423076923074</v>
      </c>
      <c r="AI35" s="37">
        <v>0.16404717340000002</v>
      </c>
      <c r="AJ35" s="302">
        <v>0.18</v>
      </c>
      <c r="AK35" s="37">
        <v>10.5029736</v>
      </c>
      <c r="AL35" s="302">
        <v>1.66</v>
      </c>
      <c r="AM35" s="39">
        <v>0.005044843608327725</v>
      </c>
      <c r="AN35" s="303">
        <v>0.09854308584186425</v>
      </c>
      <c r="AO35" s="41">
        <v>111.53105859711056</v>
      </c>
      <c r="AP35" s="304">
        <v>168.68664113539086</v>
      </c>
      <c r="AQ35" s="39">
        <v>0.1620015303149088</v>
      </c>
      <c r="AR35" s="303">
        <v>0.27067569749396075</v>
      </c>
      <c r="AS35" s="41">
        <v>119.01127175263123</v>
      </c>
      <c r="AT35" s="304">
        <v>25.927761507847112</v>
      </c>
      <c r="AU35" s="44">
        <v>0.308</v>
      </c>
      <c r="AV35" s="305">
        <f t="shared" si="1"/>
        <v>35</v>
      </c>
      <c r="AW35" s="303">
        <v>0.6345351609058403</v>
      </c>
      <c r="AX35" s="46">
        <v>0.7289</v>
      </c>
      <c r="AY35" s="303">
        <v>0.43889359300028224</v>
      </c>
      <c r="AZ35" s="306">
        <v>0.9312078128894017</v>
      </c>
      <c r="BA35" s="303">
        <v>0.95766</v>
      </c>
      <c r="BB35" s="306">
        <v>0.9973848534984255</v>
      </c>
      <c r="BC35" s="303">
        <v>1.0</v>
      </c>
      <c r="BD35" s="306">
        <v>0.2642960115329169</v>
      </c>
      <c r="BE35" s="307"/>
      <c r="BF35" s="306">
        <v>0.5069984447900469</v>
      </c>
      <c r="BG35" s="307"/>
      <c r="BH35" s="39">
        <v>0.89</v>
      </c>
      <c r="BI35" s="303">
        <v>0.7836734693877551</v>
      </c>
      <c r="BJ35" s="39">
        <v>0.7256797583081571</v>
      </c>
      <c r="BK35" s="303">
        <v>0.6985854189336235</v>
      </c>
      <c r="BL35" s="308">
        <v>0.6757544224765869</v>
      </c>
      <c r="BM35" s="309">
        <v>0.812</v>
      </c>
      <c r="BN35" s="310">
        <v>1.0</v>
      </c>
      <c r="BO35" s="311">
        <v>1.0</v>
      </c>
      <c r="BP35" s="308">
        <v>0.7471</v>
      </c>
      <c r="BQ35" s="312">
        <v>0.7361</v>
      </c>
      <c r="BR35" s="313">
        <v>0.6530024918401011</v>
      </c>
      <c r="BS35" s="303">
        <v>0.6307341449923621</v>
      </c>
    </row>
    <row r="36" ht="12.75" customHeight="1">
      <c r="A36" s="29" t="s">
        <v>100</v>
      </c>
      <c r="B36" s="160" t="s">
        <v>65</v>
      </c>
      <c r="C36" s="291">
        <v>0.605</v>
      </c>
      <c r="D36" s="292">
        <v>33.0</v>
      </c>
      <c r="E36" s="293">
        <v>0.6053453306340641</v>
      </c>
      <c r="F36" s="294">
        <v>33.0</v>
      </c>
      <c r="G36" s="293">
        <v>0.00782135312148388</v>
      </c>
      <c r="H36" s="295">
        <v>65.0</v>
      </c>
      <c r="I36" s="293">
        <v>0.011661669627285407</v>
      </c>
      <c r="J36" s="295">
        <v>43.0</v>
      </c>
      <c r="K36" s="296">
        <v>0.134</v>
      </c>
      <c r="L36" s="297">
        <v>15.0</v>
      </c>
      <c r="M36" s="293">
        <v>0.15377504939316966</v>
      </c>
      <c r="N36" s="295">
        <v>12.0</v>
      </c>
      <c r="O36" s="293">
        <v>0.17282175226586105</v>
      </c>
      <c r="P36" s="295">
        <v>24.0</v>
      </c>
      <c r="Q36" s="293">
        <v>0.18904321467433546</v>
      </c>
      <c r="R36" s="295">
        <v>4.0</v>
      </c>
      <c r="S36" s="293">
        <v>0.15810613943808535</v>
      </c>
      <c r="T36" s="295">
        <v>42.0</v>
      </c>
      <c r="U36" s="293">
        <v>0.10600000000000001</v>
      </c>
      <c r="V36" s="295">
        <v>43.0</v>
      </c>
      <c r="W36" s="293">
        <v>0.132305671802431</v>
      </c>
      <c r="X36" s="295">
        <v>54.0</v>
      </c>
      <c r="Y36" s="293">
        <v>0.14486539693927356</v>
      </c>
      <c r="Z36" s="298">
        <v>39.0</v>
      </c>
      <c r="AA36" s="35">
        <v>52751.0</v>
      </c>
      <c r="AB36" s="299">
        <v>68793.7844</v>
      </c>
      <c r="AC36" s="35">
        <v>48.0</v>
      </c>
      <c r="AD36" s="300">
        <v>48.0</v>
      </c>
      <c r="AE36" s="36">
        <v>2979.38</v>
      </c>
      <c r="AF36" s="300">
        <v>3307.2</v>
      </c>
      <c r="AG36" s="36">
        <v>14.323942307692308</v>
      </c>
      <c r="AH36" s="301">
        <v>15.899999999999999</v>
      </c>
      <c r="AI36" s="37">
        <v>1.0985992</v>
      </c>
      <c r="AJ36" s="302">
        <v>0.82</v>
      </c>
      <c r="AK36" s="37">
        <v>60.422956</v>
      </c>
      <c r="AL36" s="302">
        <v>68.67</v>
      </c>
      <c r="AM36" s="39">
        <v>0.0020378129406185123</v>
      </c>
      <c r="AN36" s="303">
        <v>0.0895339242238181</v>
      </c>
      <c r="AO36" s="41">
        <v>276.10814362719765</v>
      </c>
      <c r="AP36" s="304">
        <v>185.66037735849056</v>
      </c>
      <c r="AQ36" s="39">
        <v>0.07617571827422027</v>
      </c>
      <c r="AR36" s="303">
        <v>0.02708277204903596</v>
      </c>
      <c r="AS36" s="41">
        <v>253.09913165826444</v>
      </c>
      <c r="AT36" s="304">
        <v>259.13207547169816</v>
      </c>
      <c r="AU36" s="44">
        <v>0.9046</v>
      </c>
      <c r="AV36" s="305">
        <f t="shared" si="1"/>
        <v>3</v>
      </c>
      <c r="AW36" s="303">
        <v>1.0</v>
      </c>
      <c r="AX36" s="46">
        <v>0.4225</v>
      </c>
      <c r="AY36" s="303">
        <v>0.0755009878633926</v>
      </c>
      <c r="AZ36" s="306">
        <v>0.8725653081096336</v>
      </c>
      <c r="BA36" s="303">
        <v>1.0</v>
      </c>
      <c r="BB36" s="306">
        <v>0.7990886566529207</v>
      </c>
      <c r="BC36" s="303">
        <v>1.0</v>
      </c>
      <c r="BD36" s="306">
        <v>1.0</v>
      </c>
      <c r="BE36" s="307"/>
      <c r="BF36" s="306">
        <v>0.024342745861733198</v>
      </c>
      <c r="BG36" s="307"/>
      <c r="BH36" s="39">
        <v>1.0</v>
      </c>
      <c r="BI36" s="303">
        <v>0.9785714285714286</v>
      </c>
      <c r="BJ36" s="39">
        <v>0.7282175226586103</v>
      </c>
      <c r="BK36" s="303">
        <v>0.9118607181719259</v>
      </c>
      <c r="BL36" s="308">
        <v>0.5810613943808534</v>
      </c>
      <c r="BM36" s="309">
        <v>0.86</v>
      </c>
      <c r="BN36" s="310">
        <v>1.0</v>
      </c>
      <c r="BO36" s="311">
        <v>0.2</v>
      </c>
      <c r="BP36" s="308">
        <v>0.6588</v>
      </c>
      <c r="BQ36" s="312">
        <v>0.7917</v>
      </c>
      <c r="BR36" s="313">
        <v>0.6642567180243101</v>
      </c>
      <c r="BS36" s="303">
        <v>0.6569539693927354</v>
      </c>
    </row>
    <row r="37" ht="12.75" customHeight="1">
      <c r="A37" s="29" t="s">
        <v>101</v>
      </c>
      <c r="B37" s="160" t="s">
        <v>93</v>
      </c>
      <c r="C37" s="291">
        <v>0.5975</v>
      </c>
      <c r="D37" s="292">
        <v>34.0</v>
      </c>
      <c r="E37" s="293">
        <v>0.5783044948249062</v>
      </c>
      <c r="F37" s="294">
        <v>39.0</v>
      </c>
      <c r="G37" s="293">
        <v>0.0206707919079662</v>
      </c>
      <c r="H37" s="295">
        <v>27.0</v>
      </c>
      <c r="I37" s="293">
        <v>0.009164204775530765</v>
      </c>
      <c r="J37" s="295">
        <v>53.0</v>
      </c>
      <c r="K37" s="296">
        <v>0.1315</v>
      </c>
      <c r="L37" s="297">
        <v>18.0</v>
      </c>
      <c r="M37" s="293">
        <v>0.14271408907153624</v>
      </c>
      <c r="N37" s="295">
        <v>28.0</v>
      </c>
      <c r="O37" s="293">
        <v>0.1392501510574018</v>
      </c>
      <c r="P37" s="295">
        <v>54.0</v>
      </c>
      <c r="Q37" s="293">
        <v>0.14334602829162132</v>
      </c>
      <c r="R37" s="295">
        <v>43.0</v>
      </c>
      <c r="S37" s="293">
        <v>0.1743288241415193</v>
      </c>
      <c r="T37" s="295">
        <v>22.0</v>
      </c>
      <c r="U37" s="293">
        <v>0.15680000000000002</v>
      </c>
      <c r="V37" s="295">
        <v>30.0</v>
      </c>
      <c r="W37" s="293">
        <v>0.13175874366803542</v>
      </c>
      <c r="X37" s="295">
        <v>56.0</v>
      </c>
      <c r="Y37" s="293">
        <v>0.1262801726862178</v>
      </c>
      <c r="Z37" s="298">
        <v>59.0</v>
      </c>
      <c r="AA37" s="35">
        <v>12813.0</v>
      </c>
      <c r="AB37" s="299">
        <v>12301.1864</v>
      </c>
      <c r="AC37" s="35">
        <v>40.0</v>
      </c>
      <c r="AD37" s="300">
        <v>40.0</v>
      </c>
      <c r="AE37" s="36">
        <v>702.07</v>
      </c>
      <c r="AF37" s="300">
        <v>601.57</v>
      </c>
      <c r="AG37" s="36">
        <v>4.050403846153846</v>
      </c>
      <c r="AH37" s="301">
        <v>3.470596153846154</v>
      </c>
      <c r="AI37" s="37">
        <v>0.10921661538461538</v>
      </c>
      <c r="AJ37" s="302">
        <v>0.65</v>
      </c>
      <c r="AK37" s="37">
        <v>6.4781236</v>
      </c>
      <c r="AL37" s="302">
        <v>6.06</v>
      </c>
      <c r="AM37" s="39">
        <v>0.005796297183551052</v>
      </c>
      <c r="AN37" s="303">
        <v>0.024654436023313755</v>
      </c>
      <c r="AO37" s="41">
        <v>97.07175637756919</v>
      </c>
      <c r="AP37" s="304">
        <v>674.2357497880545</v>
      </c>
      <c r="AQ37" s="39">
        <v>0.20091162189611095</v>
      </c>
      <c r="AR37" s="303">
        <v>0.0669876117319939</v>
      </c>
      <c r="AS37" s="41">
        <v>95.96263255800704</v>
      </c>
      <c r="AT37" s="304">
        <v>104.76586265937462</v>
      </c>
      <c r="AU37" s="44">
        <v>0.3033</v>
      </c>
      <c r="AV37" s="305">
        <f t="shared" si="1"/>
        <v>36</v>
      </c>
      <c r="AW37" s="303">
        <v>0.5466328963051251</v>
      </c>
      <c r="AX37" s="46">
        <v>0.8165</v>
      </c>
      <c r="AY37" s="303">
        <v>0.3076488851255998</v>
      </c>
      <c r="AZ37" s="306">
        <v>0.9467948615314002</v>
      </c>
      <c r="BA37" s="303">
        <v>1.0</v>
      </c>
      <c r="BB37" s="306">
        <v>0.9720769932241545</v>
      </c>
      <c r="BC37" s="303">
        <v>1.0</v>
      </c>
      <c r="BD37" s="306">
        <v>0.5591803720679427</v>
      </c>
      <c r="BE37" s="307"/>
      <c r="BF37" s="306">
        <v>0.4112727991044973</v>
      </c>
      <c r="BG37" s="307"/>
      <c r="BH37" s="39">
        <v>0.738</v>
      </c>
      <c r="BI37" s="303">
        <v>0.65</v>
      </c>
      <c r="BJ37" s="39">
        <v>0.6545015105740181</v>
      </c>
      <c r="BK37" s="303">
        <v>0.7834602829162133</v>
      </c>
      <c r="BL37" s="308">
        <v>0.7432882414151927</v>
      </c>
      <c r="BM37" s="309">
        <v>0.568</v>
      </c>
      <c r="BN37" s="310">
        <v>1.0</v>
      </c>
      <c r="BO37" s="311">
        <v>1.0</v>
      </c>
      <c r="BP37" s="308">
        <v>0.7235</v>
      </c>
      <c r="BQ37" s="312">
        <v>0.6597</v>
      </c>
      <c r="BR37" s="313">
        <v>0.5940874366803542</v>
      </c>
      <c r="BS37" s="303">
        <v>0.6031017268621782</v>
      </c>
    </row>
    <row r="38" ht="12.75" customHeight="1">
      <c r="A38" s="29" t="s">
        <v>102</v>
      </c>
      <c r="B38" s="160" t="s">
        <v>65</v>
      </c>
      <c r="C38" s="291">
        <v>0.5951</v>
      </c>
      <c r="D38" s="292">
        <v>35.0</v>
      </c>
      <c r="E38" s="293">
        <v>0.5961523379804224</v>
      </c>
      <c r="F38" s="294">
        <v>35.0</v>
      </c>
      <c r="G38" s="293">
        <v>0.009802024479310221</v>
      </c>
      <c r="H38" s="295">
        <v>57.0</v>
      </c>
      <c r="I38" s="293">
        <v>0.003977733330594734</v>
      </c>
      <c r="J38" s="295">
        <v>73.0</v>
      </c>
      <c r="K38" s="296">
        <v>0.134</v>
      </c>
      <c r="L38" s="297">
        <v>15.0</v>
      </c>
      <c r="M38" s="293">
        <v>0.13698613540809876</v>
      </c>
      <c r="N38" s="295">
        <v>36.0</v>
      </c>
      <c r="O38" s="293">
        <v>0.15771722054380666</v>
      </c>
      <c r="P38" s="295">
        <v>38.0</v>
      </c>
      <c r="Q38" s="293">
        <v>0.1498115742488508</v>
      </c>
      <c r="R38" s="295">
        <v>38.0</v>
      </c>
      <c r="S38" s="293">
        <v>0.14324661810613945</v>
      </c>
      <c r="T38" s="295">
        <v>64.0</v>
      </c>
      <c r="U38" s="293">
        <v>0.1652</v>
      </c>
      <c r="V38" s="295">
        <v>25.0</v>
      </c>
      <c r="W38" s="293">
        <v>0.1503293410077329</v>
      </c>
      <c r="X38" s="295">
        <v>34.0</v>
      </c>
      <c r="Y38" s="293">
        <v>0.1401768949928781</v>
      </c>
      <c r="Z38" s="298">
        <v>43.0</v>
      </c>
      <c r="AA38" s="35">
        <v>26240.0</v>
      </c>
      <c r="AB38" s="299">
        <v>28689.6986</v>
      </c>
      <c r="AC38" s="35">
        <v>48.0</v>
      </c>
      <c r="AD38" s="300">
        <v>48.0</v>
      </c>
      <c r="AE38" s="36">
        <v>1435.44</v>
      </c>
      <c r="AF38" s="300">
        <v>1261.96</v>
      </c>
      <c r="AG38" s="36">
        <v>6.901153846153846</v>
      </c>
      <c r="AH38" s="301">
        <v>6.067115384615385</v>
      </c>
      <c r="AI38" s="37">
        <v>2.0646490999999996</v>
      </c>
      <c r="AJ38" s="302">
        <v>3.62</v>
      </c>
      <c r="AK38" s="37">
        <v>22.7448317</v>
      </c>
      <c r="AL38" s="302">
        <v>22.15</v>
      </c>
      <c r="AM38" s="39">
        <v>5.224160234044083E-4</v>
      </c>
      <c r="AN38" s="303">
        <v>0.0077388785618805085</v>
      </c>
      <c r="AO38" s="41">
        <v>1077.0281210499913</v>
      </c>
      <c r="AP38" s="304">
        <v>2147.972994389679</v>
      </c>
      <c r="AQ38" s="39">
        <v>0.09749782876969779</v>
      </c>
      <c r="AR38" s="303">
        <v>0.03203845474406683</v>
      </c>
      <c r="AS38" s="41">
        <v>197.74807697709412</v>
      </c>
      <c r="AT38" s="304">
        <v>219.04973216266757</v>
      </c>
      <c r="AU38" s="44">
        <v>0.4344</v>
      </c>
      <c r="AV38" s="305">
        <f t="shared" si="1"/>
        <v>18</v>
      </c>
      <c r="AW38" s="303">
        <v>0.601907032181168</v>
      </c>
      <c r="AX38" s="46">
        <v>0.1792</v>
      </c>
      <c r="AY38" s="303">
        <v>0.15523567598080723</v>
      </c>
      <c r="AZ38" s="306">
        <v>0.9008301173637191</v>
      </c>
      <c r="BA38" s="303">
        <v>0.98893</v>
      </c>
      <c r="BB38" s="306">
        <v>0.8652911646427457</v>
      </c>
      <c r="BC38" s="303">
        <v>0.99365</v>
      </c>
      <c r="BD38" s="306">
        <v>1.0</v>
      </c>
      <c r="BE38" s="307"/>
      <c r="BF38" s="306">
        <v>0.8814317673378076</v>
      </c>
      <c r="BG38" s="307"/>
      <c r="BH38" s="39">
        <v>0.8440000000000001</v>
      </c>
      <c r="BI38" s="303">
        <v>0.823469387755102</v>
      </c>
      <c r="BJ38" s="39">
        <v>0.7331722054380665</v>
      </c>
      <c r="BK38" s="303">
        <v>0.6746463547334058</v>
      </c>
      <c r="BL38" s="308">
        <v>0.43246618106139445</v>
      </c>
      <c r="BM38" s="309">
        <v>0.652</v>
      </c>
      <c r="BN38" s="310">
        <v>1.0</v>
      </c>
      <c r="BO38" s="311">
        <v>1.0</v>
      </c>
      <c r="BP38" s="308">
        <v>0.8706</v>
      </c>
      <c r="BQ38" s="312">
        <v>0.7847</v>
      </c>
      <c r="BR38" s="313">
        <v>0.6326934100773289</v>
      </c>
      <c r="BS38" s="303">
        <v>0.6170689499287811</v>
      </c>
    </row>
    <row r="39" ht="12.75" customHeight="1">
      <c r="A39" s="55" t="s">
        <v>227</v>
      </c>
      <c r="B39" s="160" t="s">
        <v>84</v>
      </c>
      <c r="C39" s="291">
        <v>0.595</v>
      </c>
      <c r="D39" s="292">
        <v>36.0</v>
      </c>
      <c r="E39" s="293">
        <v>0.6671656074511945</v>
      </c>
      <c r="F39" s="294">
        <v>23.0</v>
      </c>
      <c r="G39" s="293">
        <v>0.022129879669376105</v>
      </c>
      <c r="H39" s="295">
        <v>22.0</v>
      </c>
      <c r="I39" s="293">
        <v>0.04664517706793264</v>
      </c>
      <c r="J39" s="295">
        <v>12.0</v>
      </c>
      <c r="K39" s="296">
        <v>0.1023</v>
      </c>
      <c r="L39" s="297">
        <v>52.0</v>
      </c>
      <c r="M39" s="293">
        <v>0.14690447570525508</v>
      </c>
      <c r="N39" s="295">
        <v>21.0</v>
      </c>
      <c r="O39" s="293">
        <v>0.16035921450151058</v>
      </c>
      <c r="P39" s="295">
        <v>33.0</v>
      </c>
      <c r="Q39" s="293">
        <v>0.15580944238413538</v>
      </c>
      <c r="R39" s="295">
        <v>33.0</v>
      </c>
      <c r="S39" s="293">
        <v>0.15945889698231008</v>
      </c>
      <c r="T39" s="295">
        <v>39.0</v>
      </c>
      <c r="U39" s="293">
        <v>0.17010000000000003</v>
      </c>
      <c r="V39" s="295">
        <v>23.0</v>
      </c>
      <c r="W39" s="293">
        <v>0.15078678868494017</v>
      </c>
      <c r="X39" s="295">
        <v>32.0</v>
      </c>
      <c r="Y39" s="293">
        <v>0.14770651229387127</v>
      </c>
      <c r="Z39" s="298">
        <v>38.0</v>
      </c>
      <c r="AA39" s="35">
        <v>25039.0</v>
      </c>
      <c r="AB39" s="299">
        <v>26123.9739</v>
      </c>
      <c r="AC39" s="35">
        <v>40.0</v>
      </c>
      <c r="AD39" s="300">
        <v>40.0</v>
      </c>
      <c r="AE39" s="36">
        <v>1355.08</v>
      </c>
      <c r="AF39" s="300">
        <v>1228.61</v>
      </c>
      <c r="AG39" s="36">
        <v>7.81776923076923</v>
      </c>
      <c r="AH39" s="301">
        <v>7.0881346153846145</v>
      </c>
      <c r="AI39" s="37">
        <v>0.019719666666666663</v>
      </c>
      <c r="AJ39" s="302">
        <v>0.08</v>
      </c>
      <c r="AK39" s="37">
        <v>15.766027950000002</v>
      </c>
      <c r="AL39" s="302">
        <v>14.46</v>
      </c>
      <c r="AM39" s="39">
        <v>0.06196184030509975</v>
      </c>
      <c r="AN39" s="303">
        <v>0.4091158617802641</v>
      </c>
      <c r="AO39" s="41">
        <v>9.080697818578976</v>
      </c>
      <c r="AP39" s="304">
        <v>40.631282506246905</v>
      </c>
      <c r="AQ39" s="39">
        <v>0.1593369563886613</v>
      </c>
      <c r="AR39" s="303">
        <v>0.05733590889906229</v>
      </c>
      <c r="AS39" s="41">
        <v>121.00148380907403</v>
      </c>
      <c r="AT39" s="304">
        <v>122.40173855006879</v>
      </c>
      <c r="AU39" s="44">
        <v>0.3015</v>
      </c>
      <c r="AV39" s="305">
        <f t="shared" si="1"/>
        <v>37</v>
      </c>
      <c r="AW39" s="303">
        <v>0.5539332538736591</v>
      </c>
      <c r="AX39" s="46">
        <v>0.4147</v>
      </c>
      <c r="AY39" s="303">
        <v>0.39274626023144227</v>
      </c>
      <c r="AZ39" s="306">
        <v>0.905038793558577</v>
      </c>
      <c r="BA39" s="303">
        <v>1.0</v>
      </c>
      <c r="BB39" s="306">
        <v>0.5704326805481634</v>
      </c>
      <c r="BC39" s="303">
        <v>0.99141</v>
      </c>
      <c r="BD39" s="306">
        <v>0.39185393258426954</v>
      </c>
      <c r="BE39" s="307"/>
      <c r="BF39" s="306">
        <v>0.5872110038045067</v>
      </c>
      <c r="BG39" s="307"/>
      <c r="BH39" s="39">
        <v>0.799</v>
      </c>
      <c r="BI39" s="303">
        <v>0.8051020408163266</v>
      </c>
      <c r="BJ39" s="39">
        <v>0.8045921450151057</v>
      </c>
      <c r="BK39" s="303">
        <v>0.7529923830250271</v>
      </c>
      <c r="BL39" s="308">
        <v>0.5945889698231009</v>
      </c>
      <c r="BM39" s="309">
        <v>0.701</v>
      </c>
      <c r="BN39" s="310">
        <v>1.0</v>
      </c>
      <c r="BO39" s="311">
        <v>1.0</v>
      </c>
      <c r="BP39" s="308">
        <v>0.8529</v>
      </c>
      <c r="BQ39" s="312">
        <v>0.7986</v>
      </c>
      <c r="BR39" s="313">
        <v>0.6549678868494015</v>
      </c>
      <c r="BS39" s="303">
        <v>0.6784651229387125</v>
      </c>
    </row>
    <row r="40" ht="12.75" customHeight="1">
      <c r="A40" s="29" t="s">
        <v>104</v>
      </c>
      <c r="B40" s="160" t="s">
        <v>84</v>
      </c>
      <c r="C40" s="291">
        <v>0.5932</v>
      </c>
      <c r="D40" s="292">
        <v>37.0</v>
      </c>
      <c r="E40" s="293">
        <v>0.6001036739277038</v>
      </c>
      <c r="F40" s="294">
        <v>34.0</v>
      </c>
      <c r="G40" s="293">
        <v>0.011600779562051302</v>
      </c>
      <c r="H40" s="295">
        <v>53.0</v>
      </c>
      <c r="I40" s="293">
        <v>0.011190575117263315</v>
      </c>
      <c r="J40" s="295">
        <v>44.0</v>
      </c>
      <c r="K40" s="296">
        <v>0.1038</v>
      </c>
      <c r="L40" s="297">
        <v>48.0</v>
      </c>
      <c r="M40" s="293">
        <v>0.14493549386491922</v>
      </c>
      <c r="N40" s="295">
        <v>24.0</v>
      </c>
      <c r="O40" s="293">
        <v>0.1591012084592145</v>
      </c>
      <c r="P40" s="295">
        <v>36.0</v>
      </c>
      <c r="Q40" s="293">
        <v>0.13451944216206613</v>
      </c>
      <c r="R40" s="295">
        <v>52.0</v>
      </c>
      <c r="S40" s="293">
        <v>0.1864932362122789</v>
      </c>
      <c r="T40" s="295">
        <v>10.0</v>
      </c>
      <c r="U40" s="293">
        <v>0.184</v>
      </c>
      <c r="V40" s="295">
        <v>11.0</v>
      </c>
      <c r="W40" s="293">
        <v>0.1321636180816341</v>
      </c>
      <c r="X40" s="295">
        <v>55.0</v>
      </c>
      <c r="Y40" s="293">
        <v>0.1254581627834552</v>
      </c>
      <c r="Z40" s="298">
        <v>60.0</v>
      </c>
      <c r="AA40" s="35">
        <v>14033.0</v>
      </c>
      <c r="AB40" s="299">
        <v>14909.6932</v>
      </c>
      <c r="AC40" s="35">
        <v>40.0</v>
      </c>
      <c r="AD40" s="300">
        <v>40.0</v>
      </c>
      <c r="AE40" s="36">
        <v>968.84</v>
      </c>
      <c r="AF40" s="300">
        <v>840.72</v>
      </c>
      <c r="AG40" s="36">
        <v>5.5894615384615385</v>
      </c>
      <c r="AH40" s="301">
        <v>4.850307692307692</v>
      </c>
      <c r="AI40" s="37">
        <v>0.2640666236</v>
      </c>
      <c r="AJ40" s="302">
        <v>0.29</v>
      </c>
      <c r="AK40" s="37">
        <v>15.93689625</v>
      </c>
      <c r="AL40" s="302">
        <v>16.36</v>
      </c>
      <c r="AM40" s="39">
        <v>0.003308243673457296</v>
      </c>
      <c r="AN40" s="303">
        <v>0.07722815153674449</v>
      </c>
      <c r="AO40" s="41">
        <v>170.077177992651</v>
      </c>
      <c r="AP40" s="304">
        <v>215.24407650585212</v>
      </c>
      <c r="AQ40" s="39">
        <v>0.11269955194705572</v>
      </c>
      <c r="AR40" s="303">
        <v>0.03467759963588865</v>
      </c>
      <c r="AS40" s="41">
        <v>171.07439928161514</v>
      </c>
      <c r="AT40" s="304">
        <v>202.3789133123989</v>
      </c>
      <c r="AU40" s="44">
        <v>0.4515</v>
      </c>
      <c r="AV40" s="305">
        <f t="shared" si="1"/>
        <v>15</v>
      </c>
      <c r="AW40" s="303">
        <v>0.7786054827175207</v>
      </c>
      <c r="AX40" s="46">
        <v>0.1993</v>
      </c>
      <c r="AY40" s="303">
        <v>0.24301439458086366</v>
      </c>
      <c r="AZ40" s="306">
        <v>0.6951154314636172</v>
      </c>
      <c r="BA40" s="303">
        <v>0.92875</v>
      </c>
      <c r="BB40" s="306">
        <v>0.8696851004536919</v>
      </c>
      <c r="BC40" s="303">
        <v>0.94834</v>
      </c>
      <c r="BD40" s="306">
        <v>0.4028294862248697</v>
      </c>
      <c r="BE40" s="307"/>
      <c r="BF40" s="306">
        <v>0.6250709018718095</v>
      </c>
      <c r="BG40" s="307"/>
      <c r="BH40" s="39">
        <v>0.915</v>
      </c>
      <c r="BI40" s="303">
        <v>0.6846938775510204</v>
      </c>
      <c r="BJ40" s="39">
        <v>0.676012084592145</v>
      </c>
      <c r="BK40" s="303">
        <v>0.6605005440696409</v>
      </c>
      <c r="BL40" s="308">
        <v>0.8649323621227889</v>
      </c>
      <c r="BM40" s="309">
        <v>0.84</v>
      </c>
      <c r="BN40" s="310">
        <v>1.0</v>
      </c>
      <c r="BO40" s="311">
        <v>1.0</v>
      </c>
      <c r="BP40" s="308">
        <v>0.7529</v>
      </c>
      <c r="BQ40" s="312">
        <v>0.6806</v>
      </c>
      <c r="BR40" s="313">
        <v>0.5687361808163409</v>
      </c>
      <c r="BS40" s="303">
        <v>0.5739816278345519</v>
      </c>
    </row>
    <row r="41" ht="12.75" customHeight="1">
      <c r="A41" s="29" t="s">
        <v>105</v>
      </c>
      <c r="B41" s="160" t="s">
        <v>84</v>
      </c>
      <c r="C41" s="291">
        <v>0.5879</v>
      </c>
      <c r="D41" s="292">
        <v>38.0</v>
      </c>
      <c r="E41" s="293">
        <v>0.5816423461931011</v>
      </c>
      <c r="F41" s="294">
        <v>37.0</v>
      </c>
      <c r="G41" s="293">
        <v>0.008913934509152543</v>
      </c>
      <c r="H41" s="295">
        <v>61.0</v>
      </c>
      <c r="I41" s="293">
        <v>0.003685758869874128</v>
      </c>
      <c r="J41" s="295">
        <v>75.0</v>
      </c>
      <c r="K41" s="296">
        <v>0.1127</v>
      </c>
      <c r="L41" s="297">
        <v>38.0</v>
      </c>
      <c r="M41" s="293">
        <v>0.13888341005582025</v>
      </c>
      <c r="N41" s="295">
        <v>31.0</v>
      </c>
      <c r="O41" s="293">
        <v>0.1396069486404834</v>
      </c>
      <c r="P41" s="295">
        <v>51.0</v>
      </c>
      <c r="Q41" s="293">
        <v>0.1417291421465213</v>
      </c>
      <c r="R41" s="295">
        <v>44.0</v>
      </c>
      <c r="S41" s="293">
        <v>0.2</v>
      </c>
      <c r="T41" s="295">
        <v>1.0</v>
      </c>
      <c r="U41" s="293">
        <v>0.15270000000000003</v>
      </c>
      <c r="V41" s="295">
        <v>31.0</v>
      </c>
      <c r="W41" s="293">
        <v>0.1266657612980966</v>
      </c>
      <c r="X41" s="295">
        <v>59.0</v>
      </c>
      <c r="Y41" s="293">
        <v>0.1446440351208853</v>
      </c>
      <c r="Z41" s="298">
        <v>40.0</v>
      </c>
      <c r="AA41" s="35">
        <v>18168.0</v>
      </c>
      <c r="AB41" s="299">
        <v>20324.2536</v>
      </c>
      <c r="AC41" s="35">
        <v>40.0</v>
      </c>
      <c r="AD41" s="300">
        <v>40.0</v>
      </c>
      <c r="AE41" s="36">
        <v>911.2</v>
      </c>
      <c r="AF41" s="300">
        <v>789.39</v>
      </c>
      <c r="AG41" s="36">
        <v>5.256923076923077</v>
      </c>
      <c r="AH41" s="301">
        <v>4.554173076923076</v>
      </c>
      <c r="AI41" s="37">
        <v>1.064862</v>
      </c>
      <c r="AJ41" s="302">
        <v>3.25</v>
      </c>
      <c r="AK41" s="37">
        <v>19.11585375</v>
      </c>
      <c r="AL41" s="302">
        <v>17.53</v>
      </c>
      <c r="AM41" s="39">
        <v>7.715770899682688E-4</v>
      </c>
      <c r="AN41" s="303">
        <v>0.006470390894640238</v>
      </c>
      <c r="AO41" s="41">
        <v>729.2294644424933</v>
      </c>
      <c r="AP41" s="304">
        <v>2569.0723216660967</v>
      </c>
      <c r="AQ41" s="39">
        <v>0.08836776800155716</v>
      </c>
      <c r="AR41" s="303">
        <v>0.030387197804101037</v>
      </c>
      <c r="AS41" s="41">
        <v>218.17919117647057</v>
      </c>
      <c r="AT41" s="304">
        <v>230.95301435285478</v>
      </c>
      <c r="AU41" s="44">
        <v>0.3341</v>
      </c>
      <c r="AV41" s="305">
        <f t="shared" si="1"/>
        <v>31</v>
      </c>
      <c r="AW41" s="303">
        <v>0.615911799761621</v>
      </c>
      <c r="AX41" s="46">
        <v>0.1388</v>
      </c>
      <c r="AY41" s="303">
        <v>0.18924640135478407</v>
      </c>
      <c r="AZ41" s="306">
        <v>0.7953119940623657</v>
      </c>
      <c r="BA41" s="303">
        <v>0.97251</v>
      </c>
      <c r="BB41" s="306">
        <v>0.9338647598744894</v>
      </c>
      <c r="BC41" s="303">
        <v>1.0</v>
      </c>
      <c r="BD41" s="306">
        <v>1.0</v>
      </c>
      <c r="BE41" s="307"/>
      <c r="BF41" s="306">
        <v>0.39604713036868106</v>
      </c>
      <c r="BG41" s="307"/>
      <c r="BH41" s="39">
        <v>0.7290000000000001</v>
      </c>
      <c r="BI41" s="303">
        <v>0.713265306122449</v>
      </c>
      <c r="BJ41" s="39">
        <v>0.6670694864048339</v>
      </c>
      <c r="BK41" s="303">
        <v>0.7040261153427638</v>
      </c>
      <c r="BL41" s="308">
        <v>1.0</v>
      </c>
      <c r="BM41" s="309">
        <v>0.527</v>
      </c>
      <c r="BN41" s="310">
        <v>1.0</v>
      </c>
      <c r="BO41" s="311">
        <v>1.0</v>
      </c>
      <c r="BP41" s="308">
        <v>0.7059</v>
      </c>
      <c r="BQ41" s="312">
        <v>0.8194</v>
      </c>
      <c r="BR41" s="313">
        <v>0.560757612980966</v>
      </c>
      <c r="BS41" s="303">
        <v>0.627040351208853</v>
      </c>
    </row>
    <row r="42" ht="12.75" customHeight="1">
      <c r="A42" s="29" t="s">
        <v>106</v>
      </c>
      <c r="B42" s="160" t="s">
        <v>65</v>
      </c>
      <c r="C42" s="291">
        <v>0.5873</v>
      </c>
      <c r="D42" s="292">
        <v>39.0</v>
      </c>
      <c r="E42" s="293">
        <v>0.48167879217647136</v>
      </c>
      <c r="F42" s="294">
        <v>61.0</v>
      </c>
      <c r="G42" s="293">
        <v>0.011630205571012537</v>
      </c>
      <c r="H42" s="295">
        <v>52.0</v>
      </c>
      <c r="I42" s="293">
        <v>0.0041832871370412975</v>
      </c>
      <c r="J42" s="295">
        <v>72.0</v>
      </c>
      <c r="K42" s="296">
        <v>0.1385</v>
      </c>
      <c r="L42" s="297">
        <v>12.0</v>
      </c>
      <c r="M42" s="293">
        <v>0.125023733603873</v>
      </c>
      <c r="N42" s="295">
        <v>50.0</v>
      </c>
      <c r="O42" s="293">
        <v>0.167295166163142</v>
      </c>
      <c r="P42" s="295">
        <v>28.0</v>
      </c>
      <c r="Q42" s="293">
        <v>0.17098010259598945</v>
      </c>
      <c r="R42" s="295">
        <v>17.0</v>
      </c>
      <c r="S42" s="293">
        <v>0.1270239334027055</v>
      </c>
      <c r="T42" s="295">
        <v>86.0</v>
      </c>
      <c r="U42" s="293">
        <v>0.058499999999999996</v>
      </c>
      <c r="V42" s="295">
        <v>75.0</v>
      </c>
      <c r="W42" s="293">
        <v>0.14286964962154447</v>
      </c>
      <c r="X42" s="295">
        <v>41.0</v>
      </c>
      <c r="Y42" s="293">
        <v>0.12299166883956757</v>
      </c>
      <c r="Z42" s="298">
        <v>66.0</v>
      </c>
      <c r="AA42" s="35">
        <v>22878.0</v>
      </c>
      <c r="AB42" s="299">
        <v>24050.7575</v>
      </c>
      <c r="AC42" s="35">
        <v>48.0</v>
      </c>
      <c r="AD42" s="300">
        <v>48.0</v>
      </c>
      <c r="AE42" s="36">
        <v>1541.58</v>
      </c>
      <c r="AF42" s="300">
        <v>1384.78</v>
      </c>
      <c r="AG42" s="36">
        <v>7.411442307692307</v>
      </c>
      <c r="AH42" s="301">
        <v>6.657596153846153</v>
      </c>
      <c r="AI42" s="37">
        <v>1.2657711818181818</v>
      </c>
      <c r="AJ42" s="302">
        <v>1.77</v>
      </c>
      <c r="AK42" s="37">
        <v>20.63964096666667</v>
      </c>
      <c r="AL42" s="302">
        <v>31.83</v>
      </c>
      <c r="AM42" s="39">
        <v>9.151421519479201E-4</v>
      </c>
      <c r="AN42" s="303">
        <v>0.017367948755712626</v>
      </c>
      <c r="AO42" s="41">
        <v>614.8298894286736</v>
      </c>
      <c r="AP42" s="304">
        <v>957.1022111815596</v>
      </c>
      <c r="AQ42" s="39">
        <v>0.11538691355817744</v>
      </c>
      <c r="AR42" s="303">
        <v>0.02446492261470035</v>
      </c>
      <c r="AS42" s="41">
        <v>167.09007593767436</v>
      </c>
      <c r="AT42" s="304">
        <v>286.8602954982019</v>
      </c>
      <c r="AU42" s="44">
        <v>0.3865</v>
      </c>
      <c r="AV42" s="305">
        <f t="shared" si="1"/>
        <v>22</v>
      </c>
      <c r="AW42" s="303">
        <v>0.4465137067938021</v>
      </c>
      <c r="AX42" s="46">
        <v>0.2076</v>
      </c>
      <c r="AY42" s="303">
        <v>0.08806096528365792</v>
      </c>
      <c r="AZ42" s="306">
        <v>0.9207738113094015</v>
      </c>
      <c r="BA42" s="303">
        <v>0.9659</v>
      </c>
      <c r="BB42" s="306">
        <v>0.9267046445501423</v>
      </c>
      <c r="BC42" s="303">
        <v>1.0</v>
      </c>
      <c r="BD42" s="306">
        <v>0.9757559248161265</v>
      </c>
      <c r="BE42" s="307"/>
      <c r="BF42" s="306">
        <v>1.0</v>
      </c>
      <c r="BG42" s="307"/>
      <c r="BH42" s="39">
        <v>0.977</v>
      </c>
      <c r="BI42" s="303">
        <v>0.9785714285714286</v>
      </c>
      <c r="BJ42" s="39">
        <v>0.69595166163142</v>
      </c>
      <c r="BK42" s="303">
        <v>0.7312295973884657</v>
      </c>
      <c r="BL42" s="308">
        <v>0.27023933402705513</v>
      </c>
      <c r="BM42" s="309">
        <v>0.585</v>
      </c>
      <c r="BN42" s="310">
        <v>1.0</v>
      </c>
      <c r="BO42" s="311">
        <v>0.0</v>
      </c>
      <c r="BP42" s="308">
        <v>0.7882</v>
      </c>
      <c r="BQ42" s="312">
        <v>0.7986</v>
      </c>
      <c r="BR42" s="313">
        <v>0.6404964962154448</v>
      </c>
      <c r="BS42" s="303">
        <v>0.43131668839567566</v>
      </c>
    </row>
    <row r="43" ht="12.75" customHeight="1">
      <c r="A43" s="29" t="s">
        <v>107</v>
      </c>
      <c r="B43" s="160" t="s">
        <v>84</v>
      </c>
      <c r="C43" s="291">
        <v>0.5834</v>
      </c>
      <c r="D43" s="292">
        <v>40.0</v>
      </c>
      <c r="E43" s="293" t="s">
        <v>381</v>
      </c>
      <c r="F43" s="294" t="s">
        <v>381</v>
      </c>
      <c r="G43" s="293">
        <v>0.014409060305746575</v>
      </c>
      <c r="H43" s="295">
        <v>43.0</v>
      </c>
      <c r="I43" s="293" t="s">
        <v>381</v>
      </c>
      <c r="J43" s="295" t="s">
        <v>381</v>
      </c>
      <c r="K43" s="296">
        <v>0.0983</v>
      </c>
      <c r="L43" s="297">
        <v>59.0</v>
      </c>
      <c r="M43" s="293" t="s">
        <v>381</v>
      </c>
      <c r="N43" s="295" t="s">
        <v>381</v>
      </c>
      <c r="O43" s="293">
        <v>0.1637404833836858</v>
      </c>
      <c r="P43" s="295">
        <v>30.0</v>
      </c>
      <c r="Q43" s="293" t="s">
        <v>381</v>
      </c>
      <c r="R43" s="295" t="s">
        <v>381</v>
      </c>
      <c r="S43" s="293">
        <v>0.15270551508844954</v>
      </c>
      <c r="T43" s="295">
        <v>52.0</v>
      </c>
      <c r="U43" s="293" t="s">
        <v>381</v>
      </c>
      <c r="V43" s="295" t="s">
        <v>381</v>
      </c>
      <c r="W43" s="293">
        <v>0.15422016191111268</v>
      </c>
      <c r="X43" s="295">
        <v>30.0</v>
      </c>
      <c r="Y43" s="293" t="s">
        <v>381</v>
      </c>
      <c r="Z43" s="298" t="s">
        <v>381</v>
      </c>
      <c r="AA43" s="35">
        <v>28469.0</v>
      </c>
      <c r="AB43" s="299" t="s">
        <v>381</v>
      </c>
      <c r="AC43" s="35">
        <v>40.0</v>
      </c>
      <c r="AD43" s="300" t="s">
        <v>381</v>
      </c>
      <c r="AE43" s="36">
        <v>1360.92</v>
      </c>
      <c r="AF43" s="300" t="s">
        <v>381</v>
      </c>
      <c r="AG43" s="36">
        <v>7.851461538461538</v>
      </c>
      <c r="AH43" s="301" t="s">
        <v>381</v>
      </c>
      <c r="AI43" s="37">
        <v>0.8171132596685081</v>
      </c>
      <c r="AJ43" s="302" t="s">
        <v>381</v>
      </c>
      <c r="AK43" s="37">
        <v>17.693796058333334</v>
      </c>
      <c r="AL43" s="302" t="s">
        <v>381</v>
      </c>
      <c r="AM43" s="39">
        <v>0.0015017902505289685</v>
      </c>
      <c r="AN43" s="303" t="s">
        <v>381</v>
      </c>
      <c r="AO43" s="41">
        <v>374.6573450556602</v>
      </c>
      <c r="AP43" s="304" t="s">
        <v>381</v>
      </c>
      <c r="AQ43" s="39">
        <v>0.14258881280693678</v>
      </c>
      <c r="AR43" s="303" t="s">
        <v>381</v>
      </c>
      <c r="AS43" s="41">
        <v>135.21403095455037</v>
      </c>
      <c r="AT43" s="304" t="s">
        <v>381</v>
      </c>
      <c r="AU43" s="44">
        <v>0.3101</v>
      </c>
      <c r="AV43" s="305">
        <f t="shared" si="1"/>
        <v>34</v>
      </c>
      <c r="AW43" s="303" t="s">
        <v>381</v>
      </c>
      <c r="AX43" s="46">
        <v>0.5306</v>
      </c>
      <c r="AY43" s="303" t="s">
        <v>381</v>
      </c>
      <c r="AZ43" s="306">
        <v>0.6989508073005586</v>
      </c>
      <c r="BA43" s="303" t="s">
        <v>381</v>
      </c>
      <c r="BB43" s="306">
        <v>0.8911471987557092</v>
      </c>
      <c r="BC43" s="303" t="s">
        <v>381</v>
      </c>
      <c r="BD43" s="306">
        <v>0.17554371948513084</v>
      </c>
      <c r="BE43" s="307"/>
      <c r="BF43" s="306">
        <v>0.3893997313772082</v>
      </c>
      <c r="BG43" s="307"/>
      <c r="BH43" s="39">
        <v>0.831</v>
      </c>
      <c r="BI43" s="303" t="s">
        <v>381</v>
      </c>
      <c r="BJ43" s="39">
        <v>0.806404833836858</v>
      </c>
      <c r="BK43" s="303" t="s">
        <v>381</v>
      </c>
      <c r="BL43" s="308">
        <v>0.5270551508844953</v>
      </c>
      <c r="BM43" s="309" t="s">
        <v>381</v>
      </c>
      <c r="BN43" s="310">
        <v>1.0</v>
      </c>
      <c r="BO43" s="311" t="s">
        <v>381</v>
      </c>
      <c r="BP43" s="308">
        <v>0.8118</v>
      </c>
      <c r="BQ43" s="312" t="s">
        <v>381</v>
      </c>
      <c r="BR43" s="313">
        <v>0.7304016191111267</v>
      </c>
      <c r="BS43" s="303" t="s">
        <v>381</v>
      </c>
    </row>
    <row r="44" ht="12.75" customHeight="1">
      <c r="A44" s="29" t="s">
        <v>108</v>
      </c>
      <c r="B44" s="160" t="s">
        <v>60</v>
      </c>
      <c r="C44" s="291">
        <v>0.5785</v>
      </c>
      <c r="D44" s="292">
        <v>41.0</v>
      </c>
      <c r="E44" s="293">
        <v>0.6467512314832629</v>
      </c>
      <c r="F44" s="294">
        <v>27.0</v>
      </c>
      <c r="G44" s="293">
        <v>0.015295982977157672</v>
      </c>
      <c r="H44" s="295">
        <v>40.0</v>
      </c>
      <c r="I44" s="293">
        <v>0.017595655968788405</v>
      </c>
      <c r="J44" s="295">
        <v>28.0</v>
      </c>
      <c r="K44" s="296">
        <v>0.103</v>
      </c>
      <c r="L44" s="297">
        <v>50.0</v>
      </c>
      <c r="M44" s="293">
        <v>0.14671949415170743</v>
      </c>
      <c r="N44" s="295">
        <v>22.0</v>
      </c>
      <c r="O44" s="293">
        <v>0.16017552870090634</v>
      </c>
      <c r="P44" s="295">
        <v>34.0</v>
      </c>
      <c r="Q44" s="293">
        <v>0.16968388443516688</v>
      </c>
      <c r="R44" s="295">
        <v>18.0</v>
      </c>
      <c r="S44" s="293">
        <v>0.1743288241415193</v>
      </c>
      <c r="T44" s="295">
        <v>22.0</v>
      </c>
      <c r="U44" s="293">
        <v>0.1748</v>
      </c>
      <c r="V44" s="295">
        <v>20.0</v>
      </c>
      <c r="W44" s="293">
        <v>0.12560625369973913</v>
      </c>
      <c r="X44" s="295">
        <v>60.0</v>
      </c>
      <c r="Y44" s="293">
        <v>0.13795219692760005</v>
      </c>
      <c r="Z44" s="298">
        <v>48.0</v>
      </c>
      <c r="AA44" s="35">
        <v>17230.0</v>
      </c>
      <c r="AB44" s="299">
        <v>17860.6172</v>
      </c>
      <c r="AC44" s="35">
        <v>40.0</v>
      </c>
      <c r="AD44" s="300">
        <v>40.0</v>
      </c>
      <c r="AE44" s="36">
        <v>980.23</v>
      </c>
      <c r="AF44" s="300">
        <v>846.25</v>
      </c>
      <c r="AG44" s="36">
        <v>5.655173076923076</v>
      </c>
      <c r="AH44" s="301">
        <v>4.882211538461538</v>
      </c>
      <c r="AI44" s="37">
        <v>0.28632956</v>
      </c>
      <c r="AJ44" s="302">
        <v>1.45</v>
      </c>
      <c r="AK44" s="37">
        <v>12.12491295</v>
      </c>
      <c r="AL44" s="302">
        <v>3.56</v>
      </c>
      <c r="AM44" s="39">
        <v>0.0030868871028742247</v>
      </c>
      <c r="AN44" s="303">
        <v>0.01554722695736274</v>
      </c>
      <c r="AO44" s="41">
        <v>182.2731863338196</v>
      </c>
      <c r="AP44" s="304">
        <v>1069.1875923190546</v>
      </c>
      <c r="AQ44" s="39">
        <v>0.1498729426687025</v>
      </c>
      <c r="AR44" s="303">
        <v>0.1604093327305213</v>
      </c>
      <c r="AS44" s="41">
        <v>128.64235401895476</v>
      </c>
      <c r="AT44" s="304">
        <v>43.75066469719351</v>
      </c>
      <c r="AU44" s="44">
        <v>0.2377</v>
      </c>
      <c r="AV44" s="305">
        <f t="shared" si="1"/>
        <v>54</v>
      </c>
      <c r="AW44" s="303">
        <v>0.48793206197854583</v>
      </c>
      <c r="AX44" s="46">
        <v>0.5046</v>
      </c>
      <c r="AY44" s="303">
        <v>0.46203782105560265</v>
      </c>
      <c r="AZ44" s="306">
        <v>0.9048560130209841</v>
      </c>
      <c r="BA44" s="303">
        <v>0.98442</v>
      </c>
      <c r="BB44" s="306">
        <v>0.9697344268913554</v>
      </c>
      <c r="BC44" s="303">
        <v>1.0</v>
      </c>
      <c r="BD44" s="306">
        <v>0.3002166511915814</v>
      </c>
      <c r="BE44" s="307"/>
      <c r="BF44" s="306">
        <v>0.27025959924982723</v>
      </c>
      <c r="BG44" s="307"/>
      <c r="BH44" s="39">
        <v>0.871</v>
      </c>
      <c r="BI44" s="303">
        <v>0.8295918367346938</v>
      </c>
      <c r="BJ44" s="39">
        <v>0.7307552870090634</v>
      </c>
      <c r="BK44" s="303">
        <v>0.8672470076169749</v>
      </c>
      <c r="BL44" s="308">
        <v>0.7432882414151927</v>
      </c>
      <c r="BM44" s="309">
        <v>0.748</v>
      </c>
      <c r="BN44" s="310">
        <v>1.0</v>
      </c>
      <c r="BO44" s="311">
        <v>1.0</v>
      </c>
      <c r="BP44" s="308">
        <v>0.5824</v>
      </c>
      <c r="BQ44" s="312">
        <v>0.6667</v>
      </c>
      <c r="BR44" s="313">
        <v>0.6736625369973912</v>
      </c>
      <c r="BS44" s="303">
        <v>0.7128219692760003</v>
      </c>
    </row>
    <row r="45" ht="12.75" customHeight="1">
      <c r="A45" s="29" t="s">
        <v>109</v>
      </c>
      <c r="B45" s="160" t="s">
        <v>65</v>
      </c>
      <c r="C45" s="291">
        <v>0.5735</v>
      </c>
      <c r="D45" s="292">
        <v>42.0</v>
      </c>
      <c r="E45" s="293">
        <v>0.6189505352597242</v>
      </c>
      <c r="F45" s="294">
        <v>31.0</v>
      </c>
      <c r="G45" s="293">
        <v>0.017937041422178526</v>
      </c>
      <c r="H45" s="295">
        <v>34.0</v>
      </c>
      <c r="I45" s="293">
        <v>0.012676240021667631</v>
      </c>
      <c r="J45" s="295">
        <v>39.0</v>
      </c>
      <c r="K45" s="296">
        <v>0.1612</v>
      </c>
      <c r="L45" s="297">
        <v>2.0</v>
      </c>
      <c r="M45" s="293">
        <v>0.15335250234728992</v>
      </c>
      <c r="N45" s="295">
        <v>13.0</v>
      </c>
      <c r="O45" s="293">
        <v>0.17784894259818732</v>
      </c>
      <c r="P45" s="295">
        <v>20.0</v>
      </c>
      <c r="Q45" s="293">
        <v>0.19673469387755105</v>
      </c>
      <c r="R45" s="295">
        <v>1.0</v>
      </c>
      <c r="S45" s="293">
        <v>0.04189386056191468</v>
      </c>
      <c r="T45" s="295">
        <v>105.0</v>
      </c>
      <c r="U45" s="293">
        <v>0.08070000000000001</v>
      </c>
      <c r="V45" s="295">
        <v>64.0</v>
      </c>
      <c r="W45" s="293">
        <v>0.1746933164870904</v>
      </c>
      <c r="X45" s="295">
        <v>13.0</v>
      </c>
      <c r="Y45" s="293">
        <v>0.17548709901321563</v>
      </c>
      <c r="Z45" s="298">
        <v>17.0</v>
      </c>
      <c r="AA45" s="35">
        <v>31948.0</v>
      </c>
      <c r="AB45" s="299">
        <v>43004.9534</v>
      </c>
      <c r="AC45" s="35">
        <v>48.0</v>
      </c>
      <c r="AD45" s="300">
        <v>48.0</v>
      </c>
      <c r="AE45" s="36">
        <v>2773.28</v>
      </c>
      <c r="AF45" s="300">
        <v>2602.1</v>
      </c>
      <c r="AG45" s="36">
        <v>13.333076923076923</v>
      </c>
      <c r="AH45" s="301">
        <v>12.510096153846153</v>
      </c>
      <c r="AI45" s="37">
        <v>0.7975844982</v>
      </c>
      <c r="AJ45" s="302">
        <v>0.87</v>
      </c>
      <c r="AK45" s="37">
        <v>24.238628759333338</v>
      </c>
      <c r="AL45" s="302">
        <v>24.24</v>
      </c>
      <c r="AM45" s="39">
        <v>0.002612731078982003</v>
      </c>
      <c r="AN45" s="303">
        <v>0.06639658504144688</v>
      </c>
      <c r="AO45" s="41">
        <v>215.35195589776725</v>
      </c>
      <c r="AP45" s="304">
        <v>250.35778794050958</v>
      </c>
      <c r="AQ45" s="39">
        <v>0.17675768314280327</v>
      </c>
      <c r="AR45" s="303">
        <v>0.060365815175229424</v>
      </c>
      <c r="AS45" s="41">
        <v>109.07592703098138</v>
      </c>
      <c r="AT45" s="304">
        <v>116.25809922754699</v>
      </c>
      <c r="AU45" s="44">
        <v>1.0</v>
      </c>
      <c r="AV45" s="305">
        <f t="shared" si="1"/>
        <v>1</v>
      </c>
      <c r="AW45" s="303">
        <v>0.9500893921334922</v>
      </c>
      <c r="AX45" s="46">
        <v>0.5397</v>
      </c>
      <c r="AY45" s="303">
        <v>0.13576065481230595</v>
      </c>
      <c r="AZ45" s="306">
        <v>0.9523035402945604</v>
      </c>
      <c r="BA45" s="303">
        <v>0.9812</v>
      </c>
      <c r="BB45" s="306">
        <v>0.9414149394038537</v>
      </c>
      <c r="BC45" s="303">
        <v>1.0</v>
      </c>
      <c r="BD45" s="306">
        <v>1.0</v>
      </c>
      <c r="BE45" s="307"/>
      <c r="BF45" s="306">
        <v>0.42537735849056607</v>
      </c>
      <c r="BG45" s="307"/>
      <c r="BH45" s="39">
        <v>1.0</v>
      </c>
      <c r="BI45" s="303">
        <v>0.9673469387755101</v>
      </c>
      <c r="BJ45" s="39">
        <v>0.7784894259818731</v>
      </c>
      <c r="BK45" s="303">
        <v>1.0</v>
      </c>
      <c r="BL45" s="308">
        <v>0.41893860561914675</v>
      </c>
      <c r="BM45" s="309">
        <v>0.807</v>
      </c>
      <c r="BN45" s="310">
        <v>0.0</v>
      </c>
      <c r="BO45" s="311">
        <v>0.0</v>
      </c>
      <c r="BP45" s="308">
        <v>0.9</v>
      </c>
      <c r="BQ45" s="312">
        <v>0.9444</v>
      </c>
      <c r="BR45" s="313">
        <v>0.846933164870904</v>
      </c>
      <c r="BS45" s="303">
        <v>0.8104709901321561</v>
      </c>
    </row>
    <row r="46" ht="12.75" customHeight="1">
      <c r="A46" s="29" t="s">
        <v>110</v>
      </c>
      <c r="B46" s="160" t="s">
        <v>111</v>
      </c>
      <c r="C46" s="291">
        <v>0.5713</v>
      </c>
      <c r="D46" s="292">
        <v>43.0</v>
      </c>
      <c r="E46" s="293">
        <v>0.4904905369422774</v>
      </c>
      <c r="F46" s="294">
        <v>60.0</v>
      </c>
      <c r="G46" s="293">
        <v>0.00827295867965589</v>
      </c>
      <c r="H46" s="295">
        <v>63.0</v>
      </c>
      <c r="I46" s="293">
        <v>0.006866668408887665</v>
      </c>
      <c r="J46" s="295">
        <v>60.0</v>
      </c>
      <c r="K46" s="296">
        <v>0.1107</v>
      </c>
      <c r="L46" s="297">
        <v>42.0</v>
      </c>
      <c r="M46" s="293">
        <v>0.11327111479063452</v>
      </c>
      <c r="N46" s="295">
        <v>70.0</v>
      </c>
      <c r="O46" s="293">
        <v>0.14282930513595168</v>
      </c>
      <c r="P46" s="295">
        <v>49.0</v>
      </c>
      <c r="Q46" s="293">
        <v>0.15264118052008616</v>
      </c>
      <c r="R46" s="295">
        <v>36.0</v>
      </c>
      <c r="S46" s="293">
        <v>0.16216441207075963</v>
      </c>
      <c r="T46" s="295">
        <v>36.0</v>
      </c>
      <c r="U46" s="293">
        <v>0.06699999999999999</v>
      </c>
      <c r="V46" s="295">
        <v>69.0</v>
      </c>
      <c r="W46" s="293">
        <v>0.14739765217187847</v>
      </c>
      <c r="X46" s="295">
        <v>36.0</v>
      </c>
      <c r="Y46" s="293">
        <v>0.15071157322266904</v>
      </c>
      <c r="Z46" s="298">
        <v>34.0</v>
      </c>
      <c r="AA46" s="35">
        <v>12612.0</v>
      </c>
      <c r="AB46" s="299">
        <v>15923.3587</v>
      </c>
      <c r="AC46" s="35">
        <v>45.0</v>
      </c>
      <c r="AD46" s="300">
        <v>45.0</v>
      </c>
      <c r="AE46" s="36">
        <v>655.2</v>
      </c>
      <c r="AF46" s="300">
        <v>608.59</v>
      </c>
      <c r="AG46" s="36">
        <v>3.3600000000000003</v>
      </c>
      <c r="AH46" s="301">
        <v>3.120974358974359</v>
      </c>
      <c r="AI46" s="37">
        <v>0.23616100000000004</v>
      </c>
      <c r="AJ46" s="302">
        <v>0.29</v>
      </c>
      <c r="AK46" s="37">
        <v>13.41119538</v>
      </c>
      <c r="AL46" s="302">
        <v>19.24</v>
      </c>
      <c r="AM46" s="39">
        <v>0.0022236791774287354</v>
      </c>
      <c r="AN46" s="303">
        <v>0.04969315268790489</v>
      </c>
      <c r="AO46" s="41">
        <v>253.0296428571429</v>
      </c>
      <c r="AP46" s="304">
        <v>334.5109186808853</v>
      </c>
      <c r="AQ46" s="39">
        <v>0.08050590761913017</v>
      </c>
      <c r="AR46" s="303">
        <v>0.018973531400971758</v>
      </c>
      <c r="AS46" s="41">
        <v>239.48563178571425</v>
      </c>
      <c r="AT46" s="304">
        <v>369.88448709311683</v>
      </c>
      <c r="AU46" s="44">
        <v>0.1291</v>
      </c>
      <c r="AV46" s="305">
        <f t="shared" si="1"/>
        <v>91</v>
      </c>
      <c r="AW46" s="303">
        <v>0.291865315852205</v>
      </c>
      <c r="AX46" s="46">
        <v>0.6295</v>
      </c>
      <c r="AY46" s="303">
        <v>0.05489697996048547</v>
      </c>
      <c r="AZ46" s="306">
        <v>0.8131651568370567</v>
      </c>
      <c r="BA46" s="303">
        <v>0.91866</v>
      </c>
      <c r="BB46" s="306">
        <v>0.9895202608290639</v>
      </c>
      <c r="BC46" s="303">
        <v>1.0</v>
      </c>
      <c r="BD46" s="306">
        <v>0.06916426512968295</v>
      </c>
      <c r="BE46" s="307"/>
      <c r="BF46" s="306">
        <v>0.8054219948849104</v>
      </c>
      <c r="BG46" s="307"/>
      <c r="BH46" s="39">
        <v>0.775</v>
      </c>
      <c r="BI46" s="303">
        <v>0.8397959183673469</v>
      </c>
      <c r="BJ46" s="39">
        <v>0.6532930513595167</v>
      </c>
      <c r="BK46" s="303">
        <v>0.6866158868335147</v>
      </c>
      <c r="BL46" s="308">
        <v>0.6216441207075963</v>
      </c>
      <c r="BM46" s="309">
        <v>0.47</v>
      </c>
      <c r="BN46" s="310">
        <v>1.0</v>
      </c>
      <c r="BO46" s="311">
        <v>0.2</v>
      </c>
      <c r="BP46" s="308">
        <v>0.8529</v>
      </c>
      <c r="BQ46" s="312">
        <v>0.8333</v>
      </c>
      <c r="BR46" s="313">
        <v>0.6210765217187847</v>
      </c>
      <c r="BS46" s="303">
        <v>0.6738157322266903</v>
      </c>
    </row>
    <row r="47" ht="12.75" customHeight="1">
      <c r="A47" s="29" t="s">
        <v>112</v>
      </c>
      <c r="B47" s="160" t="s">
        <v>69</v>
      </c>
      <c r="C47" s="291">
        <v>0.5672</v>
      </c>
      <c r="D47" s="292">
        <v>44.0</v>
      </c>
      <c r="E47" s="293">
        <v>0.47827919500501653</v>
      </c>
      <c r="F47" s="294">
        <v>63.0</v>
      </c>
      <c r="G47" s="293">
        <v>0.009678944897788849</v>
      </c>
      <c r="H47" s="295">
        <v>58.0</v>
      </c>
      <c r="I47" s="293">
        <v>0.00954277934165777</v>
      </c>
      <c r="J47" s="295">
        <v>51.0</v>
      </c>
      <c r="K47" s="296">
        <v>0.1311</v>
      </c>
      <c r="L47" s="297">
        <v>19.0</v>
      </c>
      <c r="M47" s="293">
        <v>0.12645823199920472</v>
      </c>
      <c r="N47" s="295">
        <v>47.0</v>
      </c>
      <c r="O47" s="293">
        <v>0.14609214501510573</v>
      </c>
      <c r="P47" s="295">
        <v>46.0</v>
      </c>
      <c r="Q47" s="293">
        <v>0.11937676267460194</v>
      </c>
      <c r="R47" s="295">
        <v>64.0</v>
      </c>
      <c r="S47" s="293">
        <v>0.1445993756503642</v>
      </c>
      <c r="T47" s="295">
        <v>63.0</v>
      </c>
      <c r="U47" s="293">
        <v>0.09960000000000001</v>
      </c>
      <c r="V47" s="295">
        <v>52.0</v>
      </c>
      <c r="W47" s="293">
        <v>0.13574664408802162</v>
      </c>
      <c r="X47" s="295">
        <v>51.0</v>
      </c>
      <c r="Y47" s="293">
        <v>0.12330142098955209</v>
      </c>
      <c r="Z47" s="298">
        <v>64.0</v>
      </c>
      <c r="AA47" s="35">
        <v>7295.0</v>
      </c>
      <c r="AB47" s="299">
        <v>7273.56321</v>
      </c>
      <c r="AC47" s="35">
        <v>48.0</v>
      </c>
      <c r="AD47" s="300">
        <v>48.0</v>
      </c>
      <c r="AE47" s="36">
        <v>616.99</v>
      </c>
      <c r="AF47" s="300">
        <v>601.74</v>
      </c>
      <c r="AG47" s="36">
        <v>2.966298076923077</v>
      </c>
      <c r="AH47" s="301">
        <v>2.8929807692307694</v>
      </c>
      <c r="AI47" s="37">
        <v>0.3446221319873334</v>
      </c>
      <c r="AJ47" s="302">
        <v>0.18</v>
      </c>
      <c r="AK47" s="37">
        <v>9.986685</v>
      </c>
      <c r="AL47" s="302">
        <v>15.95</v>
      </c>
      <c r="AM47" s="39">
        <v>0.001345279909438894</v>
      </c>
      <c r="AN47" s="303">
        <v>0.07421255597417262</v>
      </c>
      <c r="AO47" s="41">
        <v>418.2451132629625</v>
      </c>
      <c r="AP47" s="304">
        <v>223.99042775949744</v>
      </c>
      <c r="AQ47" s="39">
        <v>0.09544416906844959</v>
      </c>
      <c r="AR47" s="303">
        <v>0.021215237442405072</v>
      </c>
      <c r="AS47" s="41">
        <v>202.00299648292514</v>
      </c>
      <c r="AT47" s="304">
        <v>330.80067803370224</v>
      </c>
      <c r="AU47" s="44">
        <v>0.2804</v>
      </c>
      <c r="AV47" s="305">
        <f t="shared" si="1"/>
        <v>45</v>
      </c>
      <c r="AW47" s="303">
        <v>0.3177890345649582</v>
      </c>
      <c r="AX47" s="46">
        <v>0.8233</v>
      </c>
      <c r="AY47" s="303">
        <v>0.25698560541913634</v>
      </c>
      <c r="AZ47" s="306">
        <v>0.9025151938433759</v>
      </c>
      <c r="BA47" s="303">
        <v>0.95439</v>
      </c>
      <c r="BB47" s="306">
        <v>0.8968732382150136</v>
      </c>
      <c r="BC47" s="303">
        <v>1.0</v>
      </c>
      <c r="BD47" s="306">
        <v>0.8051948051948052</v>
      </c>
      <c r="BE47" s="307"/>
      <c r="BF47" s="306">
        <v>0.2935326494871154</v>
      </c>
      <c r="BG47" s="307"/>
      <c r="BH47" s="39">
        <v>0.815</v>
      </c>
      <c r="BI47" s="303">
        <v>0.539795918367347</v>
      </c>
      <c r="BJ47" s="39">
        <v>0.6459214501510574</v>
      </c>
      <c r="BK47" s="303">
        <v>0.6539717083786725</v>
      </c>
      <c r="BL47" s="308">
        <v>0.44599375650364204</v>
      </c>
      <c r="BM47" s="309">
        <v>0.796</v>
      </c>
      <c r="BN47" s="310">
        <v>1.0</v>
      </c>
      <c r="BO47" s="311">
        <v>0.2</v>
      </c>
      <c r="BP47" s="308">
        <v>0.7941</v>
      </c>
      <c r="BQ47" s="312">
        <v>0.6389</v>
      </c>
      <c r="BR47" s="313">
        <v>0.5633664408802161</v>
      </c>
      <c r="BS47" s="303">
        <v>0.5941142098955209</v>
      </c>
    </row>
    <row r="48" ht="12.75" customHeight="1">
      <c r="A48" s="29" t="s">
        <v>113</v>
      </c>
      <c r="B48" s="160" t="s">
        <v>93</v>
      </c>
      <c r="C48" s="291">
        <v>0.5664</v>
      </c>
      <c r="D48" s="292">
        <v>45.0</v>
      </c>
      <c r="E48" s="293">
        <v>0.6470745714163781</v>
      </c>
      <c r="F48" s="294">
        <v>26.0</v>
      </c>
      <c r="G48" s="293">
        <v>0.023710239746402552</v>
      </c>
      <c r="H48" s="295">
        <v>20.0</v>
      </c>
      <c r="I48" s="293">
        <v>0.051649905302594404</v>
      </c>
      <c r="J48" s="295">
        <v>10.0</v>
      </c>
      <c r="K48" s="296">
        <v>0.1182</v>
      </c>
      <c r="L48" s="297">
        <v>34.0</v>
      </c>
      <c r="M48" s="293">
        <v>0.14937081108411995</v>
      </c>
      <c r="N48" s="295">
        <v>19.0</v>
      </c>
      <c r="O48" s="293">
        <v>0.13320151057401813</v>
      </c>
      <c r="P48" s="295">
        <v>64.0</v>
      </c>
      <c r="Q48" s="293">
        <v>0.13435921920454796</v>
      </c>
      <c r="R48" s="295">
        <v>53.0</v>
      </c>
      <c r="S48" s="293">
        <v>0.15405827263267433</v>
      </c>
      <c r="T48" s="295">
        <v>51.0</v>
      </c>
      <c r="U48" s="293">
        <v>0.17210000000000003</v>
      </c>
      <c r="V48" s="295">
        <v>22.0</v>
      </c>
      <c r="W48" s="293">
        <v>0.13721980533230385</v>
      </c>
      <c r="X48" s="295">
        <v>49.0</v>
      </c>
      <c r="Y48" s="293">
        <v>0.13959463582511575</v>
      </c>
      <c r="Z48" s="298">
        <v>44.0</v>
      </c>
      <c r="AA48" s="35">
        <v>9826.0</v>
      </c>
      <c r="AB48" s="299">
        <v>9272.6293</v>
      </c>
      <c r="AC48" s="35">
        <v>40.0</v>
      </c>
      <c r="AD48" s="300">
        <v>40.0</v>
      </c>
      <c r="AE48" s="36">
        <v>657.38</v>
      </c>
      <c r="AF48" s="300">
        <v>614.42</v>
      </c>
      <c r="AG48" s="36">
        <v>3.792576923076923</v>
      </c>
      <c r="AH48" s="301">
        <v>3.544730769230769</v>
      </c>
      <c r="AI48" s="37">
        <v>0.6280142136060001</v>
      </c>
      <c r="AJ48" s="302">
        <v>0.57</v>
      </c>
      <c r="AK48" s="37">
        <v>5.160439654424999</v>
      </c>
      <c r="AL48" s="302">
        <v>0.85</v>
      </c>
      <c r="AM48" s="39">
        <v>9.438564677367668E-4</v>
      </c>
      <c r="AN48" s="303">
        <v>0.02871525962602209</v>
      </c>
      <c r="AO48" s="41">
        <v>596.1253297790381</v>
      </c>
      <c r="AP48" s="304">
        <v>578.887406008919</v>
      </c>
      <c r="AQ48" s="39">
        <v>0.23615854099628875</v>
      </c>
      <c r="AR48" s="303">
        <v>0.48778379339992195</v>
      </c>
      <c r="AS48" s="41">
        <v>81.64010527551795</v>
      </c>
      <c r="AT48" s="304">
        <v>14.387552488525765</v>
      </c>
      <c r="AU48" s="44">
        <v>0.5542</v>
      </c>
      <c r="AV48" s="305">
        <f t="shared" si="1"/>
        <v>10</v>
      </c>
      <c r="AW48" s="303">
        <v>0.7482121573301549</v>
      </c>
      <c r="AX48" s="46">
        <v>0.3005</v>
      </c>
      <c r="AY48" s="303">
        <v>0.23920406435224384</v>
      </c>
      <c r="AZ48" s="306">
        <v>0.9280191521071834</v>
      </c>
      <c r="BA48" s="303">
        <v>1.0</v>
      </c>
      <c r="BB48" s="306">
        <v>0.9639594812691759</v>
      </c>
      <c r="BC48" s="303">
        <v>1.0</v>
      </c>
      <c r="BD48" s="306">
        <v>0.5406277500733352</v>
      </c>
      <c r="BE48" s="307"/>
      <c r="BF48" s="306">
        <v>0.3670886075949367</v>
      </c>
      <c r="BG48" s="307"/>
      <c r="BH48" s="39">
        <v>0.667</v>
      </c>
      <c r="BI48" s="303">
        <v>0.5448979591836735</v>
      </c>
      <c r="BJ48" s="39">
        <v>0.6650151057401813</v>
      </c>
      <c r="BK48" s="303">
        <v>0.7986942328618063</v>
      </c>
      <c r="BL48" s="308">
        <v>0.5405827263267431</v>
      </c>
      <c r="BM48" s="309">
        <v>0.721</v>
      </c>
      <c r="BN48" s="310">
        <v>1.0</v>
      </c>
      <c r="BO48" s="311">
        <v>1.0</v>
      </c>
      <c r="BP48" s="308">
        <v>0.7706</v>
      </c>
      <c r="BQ48" s="312">
        <v>0.7639</v>
      </c>
      <c r="BR48" s="313">
        <v>0.6015980533230384</v>
      </c>
      <c r="BS48" s="303">
        <v>0.6320463582511574</v>
      </c>
    </row>
    <row r="49" ht="12.75" customHeight="1">
      <c r="A49" s="29" t="s">
        <v>114</v>
      </c>
      <c r="B49" s="160" t="s">
        <v>84</v>
      </c>
      <c r="C49" s="291">
        <v>0.5654</v>
      </c>
      <c r="D49" s="292">
        <v>46.0</v>
      </c>
      <c r="E49" s="293">
        <v>0.5180488322480812</v>
      </c>
      <c r="F49" s="294">
        <v>49.0</v>
      </c>
      <c r="G49" s="293">
        <v>0.009864360539311397</v>
      </c>
      <c r="H49" s="295">
        <v>56.0</v>
      </c>
      <c r="I49" s="293">
        <v>0.00873354305929156</v>
      </c>
      <c r="J49" s="295">
        <v>55.0</v>
      </c>
      <c r="K49" s="296">
        <v>0.0952</v>
      </c>
      <c r="L49" s="297">
        <v>64.0</v>
      </c>
      <c r="M49" s="293">
        <v>0.1440409875678578</v>
      </c>
      <c r="N49" s="295">
        <v>26.0</v>
      </c>
      <c r="O49" s="293">
        <v>0.13740000000000002</v>
      </c>
      <c r="P49" s="295">
        <v>59.0</v>
      </c>
      <c r="Q49" s="293">
        <v>0.1289708201017077</v>
      </c>
      <c r="R49" s="295">
        <v>59.0</v>
      </c>
      <c r="S49" s="293">
        <v>0.18108220603537983</v>
      </c>
      <c r="T49" s="295">
        <v>17.0</v>
      </c>
      <c r="U49" s="293">
        <v>0.10430000000000002</v>
      </c>
      <c r="V49" s="295">
        <v>45.0</v>
      </c>
      <c r="W49" s="293">
        <v>0.14191775044162896</v>
      </c>
      <c r="X49" s="295">
        <v>43.0</v>
      </c>
      <c r="Y49" s="293">
        <v>0.1320034815192241</v>
      </c>
      <c r="Z49" s="298">
        <v>53.0</v>
      </c>
      <c r="AA49" s="35">
        <v>7497.0</v>
      </c>
      <c r="AB49" s="299">
        <v>7246.73166</v>
      </c>
      <c r="AC49" s="35">
        <v>40.0</v>
      </c>
      <c r="AD49" s="300">
        <v>40.0</v>
      </c>
      <c r="AE49" s="36">
        <v>565.26</v>
      </c>
      <c r="AF49" s="300">
        <v>460.99</v>
      </c>
      <c r="AG49" s="36">
        <v>3.261115384615384</v>
      </c>
      <c r="AH49" s="301">
        <v>2.659557692307692</v>
      </c>
      <c r="AI49" s="37">
        <v>0.16798483333333336</v>
      </c>
      <c r="AJ49" s="302">
        <v>0.21</v>
      </c>
      <c r="AK49" s="37">
        <v>10.960270836666668</v>
      </c>
      <c r="AL49" s="302">
        <v>10.78</v>
      </c>
      <c r="AM49" s="39">
        <v>0.003034150532547897</v>
      </c>
      <c r="AN49" s="303">
        <v>0.058478263627253245</v>
      </c>
      <c r="AO49" s="41">
        <v>185.4412765806886</v>
      </c>
      <c r="AP49" s="304">
        <v>284.2577930106944</v>
      </c>
      <c r="AQ49" s="39">
        <v>0.09560945486056607</v>
      </c>
      <c r="AR49" s="303">
        <v>0.028857166965662342</v>
      </c>
      <c r="AS49" s="41">
        <v>201.65378180188472</v>
      </c>
      <c r="AT49" s="304">
        <v>243.19833402026075</v>
      </c>
      <c r="AU49" s="44">
        <v>0.3272</v>
      </c>
      <c r="AV49" s="305">
        <f t="shared" si="1"/>
        <v>33</v>
      </c>
      <c r="AW49" s="303">
        <v>0.6328963051251489</v>
      </c>
      <c r="AX49" s="46">
        <v>0.2977</v>
      </c>
      <c r="AY49" s="303">
        <v>0.2705334462320068</v>
      </c>
      <c r="AZ49" s="306">
        <v>0.862148507984266</v>
      </c>
      <c r="BA49" s="303">
        <v>0.99955</v>
      </c>
      <c r="BB49" s="306">
        <v>0.995052496997404</v>
      </c>
      <c r="BC49" s="303">
        <v>0.97784</v>
      </c>
      <c r="BD49" s="306">
        <v>0.11296211775445009</v>
      </c>
      <c r="BE49" s="307"/>
      <c r="BF49" s="306">
        <v>0.3689576375461416</v>
      </c>
      <c r="BG49" s="307"/>
      <c r="BH49" s="39">
        <v>0.7340000000000001</v>
      </c>
      <c r="BI49" s="303">
        <v>0.7173469387755101</v>
      </c>
      <c r="BJ49" s="39">
        <v>0.64</v>
      </c>
      <c r="BK49" s="303">
        <v>0.5723612622415669</v>
      </c>
      <c r="BL49" s="308">
        <v>0.8108220603537982</v>
      </c>
      <c r="BM49" s="309">
        <v>0.643</v>
      </c>
      <c r="BN49" s="310">
        <v>1.0</v>
      </c>
      <c r="BO49" s="311">
        <v>0.4</v>
      </c>
      <c r="BP49" s="308">
        <v>0.7941</v>
      </c>
      <c r="BQ49" s="312">
        <v>0.7361</v>
      </c>
      <c r="BR49" s="313">
        <v>0.6250775044162894</v>
      </c>
      <c r="BS49" s="303">
        <v>0.5839348151922408</v>
      </c>
    </row>
    <row r="50" ht="12.75" customHeight="1">
      <c r="A50" s="29" t="s">
        <v>115</v>
      </c>
      <c r="B50" s="160" t="s">
        <v>93</v>
      </c>
      <c r="C50" s="291">
        <v>0.564</v>
      </c>
      <c r="D50" s="292">
        <v>47.0</v>
      </c>
      <c r="E50" s="293">
        <v>0.46755121943077355</v>
      </c>
      <c r="F50" s="294">
        <v>65.0</v>
      </c>
      <c r="G50" s="293">
        <v>0.019515197058958267</v>
      </c>
      <c r="H50" s="295">
        <v>28.0</v>
      </c>
      <c r="I50" s="293">
        <v>0.011667666211068716</v>
      </c>
      <c r="J50" s="295">
        <v>42.0</v>
      </c>
      <c r="K50" s="296">
        <v>0.0943</v>
      </c>
      <c r="L50" s="297">
        <v>68.0</v>
      </c>
      <c r="M50" s="293">
        <v>0.12077811188742966</v>
      </c>
      <c r="N50" s="295">
        <v>60.0</v>
      </c>
      <c r="O50" s="293">
        <v>0.1531341389728097</v>
      </c>
      <c r="P50" s="295">
        <v>42.0</v>
      </c>
      <c r="Q50" s="293">
        <v>0.11473973484932604</v>
      </c>
      <c r="R50" s="295">
        <v>68.0</v>
      </c>
      <c r="S50" s="293">
        <v>0.17162330905306972</v>
      </c>
      <c r="T50" s="295">
        <v>25.0</v>
      </c>
      <c r="U50" s="293">
        <v>0.1061</v>
      </c>
      <c r="V50" s="295">
        <v>42.0</v>
      </c>
      <c r="W50" s="293">
        <v>0.12544820318440789</v>
      </c>
      <c r="X50" s="295">
        <v>61.0</v>
      </c>
      <c r="Y50" s="293">
        <v>0.11426570648294915</v>
      </c>
      <c r="Z50" s="298">
        <v>75.0</v>
      </c>
      <c r="AA50" s="35">
        <v>3425.0</v>
      </c>
      <c r="AB50" s="299">
        <v>3095.17358</v>
      </c>
      <c r="AC50" s="35">
        <v>40.0</v>
      </c>
      <c r="AD50" s="300">
        <v>40.0</v>
      </c>
      <c r="AE50" s="36">
        <v>366.9</v>
      </c>
      <c r="AF50" s="300">
        <v>362.18</v>
      </c>
      <c r="AG50" s="36">
        <v>2.116730769230769</v>
      </c>
      <c r="AH50" s="301">
        <v>2.0895</v>
      </c>
      <c r="AI50" s="37">
        <v>0.14352896</v>
      </c>
      <c r="AJ50" s="302">
        <v>0.25</v>
      </c>
      <c r="AK50" s="37">
        <v>3.5270264699999996</v>
      </c>
      <c r="AL50" s="302">
        <v>3.13</v>
      </c>
      <c r="AM50" s="39">
        <v>0.0023049797584891035</v>
      </c>
      <c r="AN50" s="303">
        <v>0.038592837842980565</v>
      </c>
      <c r="AO50" s="41">
        <v>244.10485429272288</v>
      </c>
      <c r="AP50" s="304">
        <v>430.7250538406317</v>
      </c>
      <c r="AQ50" s="39">
        <v>0.19284699083109355</v>
      </c>
      <c r="AR50" s="303">
        <v>0.07808382426770659</v>
      </c>
      <c r="AS50" s="41">
        <v>99.97567535568275</v>
      </c>
      <c r="AT50" s="304">
        <v>89.87796123474514</v>
      </c>
      <c r="AU50" s="44">
        <v>0.1802</v>
      </c>
      <c r="AV50" s="305">
        <f t="shared" si="1"/>
        <v>72</v>
      </c>
      <c r="AW50" s="303">
        <v>0.30661501787842665</v>
      </c>
      <c r="AX50" s="46">
        <v>0.269</v>
      </c>
      <c r="AY50" s="303">
        <v>0.10894721987016652</v>
      </c>
      <c r="AZ50" s="306">
        <v>0.9757769868613183</v>
      </c>
      <c r="BA50" s="303">
        <v>1.0</v>
      </c>
      <c r="BB50" s="306">
        <v>0.9919166796207058</v>
      </c>
      <c r="BC50" s="303">
        <v>1.0</v>
      </c>
      <c r="BD50" s="306">
        <v>0.27864036928241714</v>
      </c>
      <c r="BE50" s="307"/>
      <c r="BF50" s="306">
        <v>0.2969650403380713</v>
      </c>
      <c r="BG50" s="307"/>
      <c r="BH50" s="39">
        <v>0.934</v>
      </c>
      <c r="BI50" s="303">
        <v>0.5826530612244898</v>
      </c>
      <c r="BJ50" s="39">
        <v>0.5973413897280967</v>
      </c>
      <c r="BK50" s="303">
        <v>0.5647442872687704</v>
      </c>
      <c r="BL50" s="308">
        <v>0.7162330905306972</v>
      </c>
      <c r="BM50" s="309">
        <v>0.661</v>
      </c>
      <c r="BN50" s="310">
        <v>1.0</v>
      </c>
      <c r="BO50" s="311">
        <v>0.4</v>
      </c>
      <c r="BP50" s="308">
        <v>0.6824</v>
      </c>
      <c r="BQ50" s="312">
        <v>0.5694</v>
      </c>
      <c r="BR50" s="313">
        <v>0.5720820318440787</v>
      </c>
      <c r="BS50" s="303">
        <v>0.5732570648294915</v>
      </c>
    </row>
    <row r="51" ht="12.75" customHeight="1">
      <c r="A51" s="29" t="s">
        <v>116</v>
      </c>
      <c r="B51" s="160" t="s">
        <v>69</v>
      </c>
      <c r="C51" s="291">
        <v>0.5584</v>
      </c>
      <c r="D51" s="292">
        <v>48.0</v>
      </c>
      <c r="E51" s="293">
        <v>0.46718552766660726</v>
      </c>
      <c r="F51" s="294">
        <v>66.0</v>
      </c>
      <c r="G51" s="293">
        <v>0.006428328201824616</v>
      </c>
      <c r="H51" s="295">
        <v>72.0</v>
      </c>
      <c r="I51" s="293">
        <v>0.0024521714183947797</v>
      </c>
      <c r="J51" s="295">
        <v>79.0</v>
      </c>
      <c r="K51" s="296">
        <v>0.1293</v>
      </c>
      <c r="L51" s="297">
        <v>20.0</v>
      </c>
      <c r="M51" s="293">
        <v>0.09474472304418019</v>
      </c>
      <c r="N51" s="295">
        <v>84.0</v>
      </c>
      <c r="O51" s="293">
        <v>0.13322870090634442</v>
      </c>
      <c r="P51" s="295">
        <v>63.0</v>
      </c>
      <c r="Q51" s="293">
        <v>0.11540705291910017</v>
      </c>
      <c r="R51" s="295">
        <v>67.0</v>
      </c>
      <c r="S51" s="293">
        <v>0.16622268470343393</v>
      </c>
      <c r="T51" s="295">
        <v>30.0</v>
      </c>
      <c r="U51" s="293">
        <v>0.10430000000000002</v>
      </c>
      <c r="V51" s="295">
        <v>45.0</v>
      </c>
      <c r="W51" s="293">
        <v>0.12317924004726309</v>
      </c>
      <c r="X51" s="295">
        <v>67.0</v>
      </c>
      <c r="Y51" s="293">
        <v>0.1502815802849321</v>
      </c>
      <c r="Z51" s="298">
        <v>36.0</v>
      </c>
      <c r="AA51" s="35">
        <v>3373.0</v>
      </c>
      <c r="AB51" s="299">
        <v>3102.71336</v>
      </c>
      <c r="AC51" s="35">
        <v>40.0</v>
      </c>
      <c r="AD51" s="300">
        <v>40.0</v>
      </c>
      <c r="AE51" s="36">
        <v>310.34</v>
      </c>
      <c r="AF51" s="300">
        <v>304.87</v>
      </c>
      <c r="AG51" s="36">
        <v>1.7904230769230767</v>
      </c>
      <c r="AH51" s="301">
        <v>1.7588653846153846</v>
      </c>
      <c r="AI51" s="37">
        <v>0.9520074705555556</v>
      </c>
      <c r="AJ51" s="302">
        <v>0.95</v>
      </c>
      <c r="AK51" s="37">
        <v>8.9909167075</v>
      </c>
      <c r="AL51" s="302">
        <v>12.88</v>
      </c>
      <c r="AM51" s="39">
        <v>2.9393841065410945E-4</v>
      </c>
      <c r="AN51" s="303">
        <v>0.008548961168762758</v>
      </c>
      <c r="AO51" s="41">
        <v>1914.199463899809</v>
      </c>
      <c r="AP51" s="304">
        <v>1944.4353330927936</v>
      </c>
      <c r="AQ51" s="39">
        <v>0.06398934360759204</v>
      </c>
      <c r="AR51" s="303">
        <v>0.015972753015185037</v>
      </c>
      <c r="AS51" s="41">
        <v>301.300295669266</v>
      </c>
      <c r="AT51" s="304">
        <v>439.3741594778102</v>
      </c>
      <c r="AU51" s="44">
        <v>0.1409</v>
      </c>
      <c r="AV51" s="305">
        <f t="shared" si="1"/>
        <v>84</v>
      </c>
      <c r="AW51" s="303">
        <v>0.2404648390941597</v>
      </c>
      <c r="AX51" s="46">
        <v>0.1362</v>
      </c>
      <c r="AY51" s="303">
        <v>0.08537962178944397</v>
      </c>
      <c r="AZ51" s="306">
        <v>0.9412636816593091</v>
      </c>
      <c r="BA51" s="303">
        <v>0.80048</v>
      </c>
      <c r="BB51" s="306">
        <v>1.0</v>
      </c>
      <c r="BC51" s="303">
        <v>0.76857</v>
      </c>
      <c r="BD51" s="306">
        <v>1.0</v>
      </c>
      <c r="BE51" s="307"/>
      <c r="BF51" s="306">
        <v>1.0</v>
      </c>
      <c r="BG51" s="307"/>
      <c r="BH51" s="39">
        <v>0.777</v>
      </c>
      <c r="BI51" s="303">
        <v>0.613265306122449</v>
      </c>
      <c r="BJ51" s="39">
        <v>0.5552870090634442</v>
      </c>
      <c r="BK51" s="303">
        <v>0.5408052230685527</v>
      </c>
      <c r="BL51" s="308">
        <v>0.6622268470343393</v>
      </c>
      <c r="BM51" s="309">
        <v>0.643</v>
      </c>
      <c r="BN51" s="310">
        <v>1.0</v>
      </c>
      <c r="BO51" s="311">
        <v>0.4</v>
      </c>
      <c r="BP51" s="308">
        <v>0.7294</v>
      </c>
      <c r="BQ51" s="312">
        <v>0.8819</v>
      </c>
      <c r="BR51" s="313">
        <v>0.5023924004726308</v>
      </c>
      <c r="BS51" s="303">
        <v>0.6209158028493209</v>
      </c>
    </row>
    <row r="52" ht="12.75" customHeight="1">
      <c r="A52" s="29" t="s">
        <v>117</v>
      </c>
      <c r="B52" s="160" t="s">
        <v>111</v>
      </c>
      <c r="C52" s="291">
        <v>0.5573</v>
      </c>
      <c r="D52" s="292">
        <v>49.0</v>
      </c>
      <c r="E52" s="293">
        <v>0.5190520817977577</v>
      </c>
      <c r="F52" s="294">
        <v>48.0</v>
      </c>
      <c r="G52" s="293">
        <v>0.01884092305370059</v>
      </c>
      <c r="H52" s="295">
        <v>33.0</v>
      </c>
      <c r="I52" s="293">
        <v>0.0072641491712004645</v>
      </c>
      <c r="J52" s="295">
        <v>59.0</v>
      </c>
      <c r="K52" s="296">
        <v>0.0904</v>
      </c>
      <c r="L52" s="297">
        <v>76.0</v>
      </c>
      <c r="M52" s="293">
        <v>0.11374778801592021</v>
      </c>
      <c r="N52" s="295">
        <v>69.0</v>
      </c>
      <c r="O52" s="293">
        <v>0.1539580060422961</v>
      </c>
      <c r="P52" s="295">
        <v>41.0</v>
      </c>
      <c r="Q52" s="293">
        <v>0.1404590171215385</v>
      </c>
      <c r="R52" s="295">
        <v>49.0</v>
      </c>
      <c r="S52" s="293">
        <v>0.15000000000000002</v>
      </c>
      <c r="T52" s="295">
        <v>56.0</v>
      </c>
      <c r="U52" s="293">
        <v>0.12070000000000002</v>
      </c>
      <c r="V52" s="295">
        <v>38.0</v>
      </c>
      <c r="W52" s="293">
        <v>0.1440859870845471</v>
      </c>
      <c r="X52" s="295">
        <v>40.0</v>
      </c>
      <c r="Y52" s="293">
        <v>0.1368811274890985</v>
      </c>
      <c r="Z52" s="298">
        <v>51.0</v>
      </c>
      <c r="AA52" s="35">
        <v>8433.0</v>
      </c>
      <c r="AB52" s="299">
        <v>11683.9496</v>
      </c>
      <c r="AC52" s="35">
        <v>48.0</v>
      </c>
      <c r="AD52" s="300">
        <v>48.0</v>
      </c>
      <c r="AE52" s="36">
        <v>416.93</v>
      </c>
      <c r="AF52" s="300">
        <v>500.55</v>
      </c>
      <c r="AG52" s="36">
        <v>2.0044711538461537</v>
      </c>
      <c r="AH52" s="301">
        <v>2.4064903846153847</v>
      </c>
      <c r="AI52" s="37">
        <v>0.43680959999999996</v>
      </c>
      <c r="AJ52" s="302">
        <v>0.44</v>
      </c>
      <c r="AK52" s="37">
        <v>3.4317052</v>
      </c>
      <c r="AL52" s="302">
        <v>5.94</v>
      </c>
      <c r="AM52" s="39">
        <v>7.172138495624611E-4</v>
      </c>
      <c r="AN52" s="303">
        <v>0.025254327150947775</v>
      </c>
      <c r="AO52" s="41">
        <v>784.5034621639124</v>
      </c>
      <c r="AP52" s="304">
        <v>658.2199580461491</v>
      </c>
      <c r="AQ52" s="39">
        <v>0.18769201668744342</v>
      </c>
      <c r="AR52" s="303">
        <v>0.04738716456105686</v>
      </c>
      <c r="AS52" s="41">
        <v>102.72151415345503</v>
      </c>
      <c r="AT52" s="304">
        <v>148.09949056038357</v>
      </c>
      <c r="AU52" s="44">
        <v>0.1918</v>
      </c>
      <c r="AV52" s="305">
        <f t="shared" si="1"/>
        <v>66</v>
      </c>
      <c r="AW52" s="303">
        <v>0.3311978545887962</v>
      </c>
      <c r="AX52" s="46">
        <v>0.2007</v>
      </c>
      <c r="AY52" s="303">
        <v>0.039937905729607676</v>
      </c>
      <c r="AZ52" s="306">
        <v>0.9548812435469302</v>
      </c>
      <c r="BA52" s="303">
        <v>1.0</v>
      </c>
      <c r="BB52" s="306">
        <v>0.9975649350649349</v>
      </c>
      <c r="BC52" s="303">
        <v>0.90382</v>
      </c>
      <c r="BD52" s="306">
        <v>0.15324776351614147</v>
      </c>
      <c r="BE52" s="307"/>
      <c r="BF52" s="306">
        <v>0.3854222700376546</v>
      </c>
      <c r="BG52" s="307"/>
      <c r="BH52" s="39">
        <v>0.9309999999999999</v>
      </c>
      <c r="BI52" s="303">
        <v>0.773469387755102</v>
      </c>
      <c r="BJ52" s="39">
        <v>0.6085800604229608</v>
      </c>
      <c r="BK52" s="303">
        <v>0.6311207834602829</v>
      </c>
      <c r="BL52" s="308">
        <v>0.5</v>
      </c>
      <c r="BM52" s="309">
        <v>0.407</v>
      </c>
      <c r="BN52" s="310">
        <v>1.0</v>
      </c>
      <c r="BO52" s="311">
        <v>0.8</v>
      </c>
      <c r="BP52" s="308">
        <v>0.8471</v>
      </c>
      <c r="BQ52" s="312">
        <v>0.75</v>
      </c>
      <c r="BR52" s="313">
        <v>0.5937598708454708</v>
      </c>
      <c r="BS52" s="303">
        <v>0.6188112748909849</v>
      </c>
    </row>
    <row r="53" ht="12.75" customHeight="1">
      <c r="A53" s="29" t="s">
        <v>118</v>
      </c>
      <c r="B53" s="160" t="s">
        <v>93</v>
      </c>
      <c r="C53" s="291">
        <v>0.5523</v>
      </c>
      <c r="D53" s="292">
        <v>50.0</v>
      </c>
      <c r="E53" s="293" t="s">
        <v>381</v>
      </c>
      <c r="F53" s="294" t="s">
        <v>381</v>
      </c>
      <c r="G53" s="293">
        <v>0.025078891829945806</v>
      </c>
      <c r="H53" s="295">
        <v>18.0</v>
      </c>
      <c r="I53" s="293" t="s">
        <v>381</v>
      </c>
      <c r="J53" s="295" t="s">
        <v>381</v>
      </c>
      <c r="K53" s="296">
        <v>0.1174</v>
      </c>
      <c r="L53" s="297">
        <v>35.0</v>
      </c>
      <c r="M53" s="293" t="s">
        <v>381</v>
      </c>
      <c r="N53" s="295" t="s">
        <v>381</v>
      </c>
      <c r="O53" s="293">
        <v>0.13300634441087614</v>
      </c>
      <c r="P53" s="295">
        <v>66.0</v>
      </c>
      <c r="Q53" s="293" t="s">
        <v>381</v>
      </c>
      <c r="R53" s="295" t="s">
        <v>381</v>
      </c>
      <c r="S53" s="293">
        <v>0.15270551508844954</v>
      </c>
      <c r="T53" s="295">
        <v>52.0</v>
      </c>
      <c r="U53" s="293" t="s">
        <v>381</v>
      </c>
      <c r="V53" s="295" t="s">
        <v>381</v>
      </c>
      <c r="W53" s="293">
        <v>0.12411953707928264</v>
      </c>
      <c r="X53" s="295">
        <v>65.0</v>
      </c>
      <c r="Y53" s="293" t="s">
        <v>381</v>
      </c>
      <c r="Z53" s="298" t="s">
        <v>381</v>
      </c>
      <c r="AA53" s="35">
        <v>4268.0</v>
      </c>
      <c r="AB53" s="299" t="s">
        <v>381</v>
      </c>
      <c r="AC53" s="35">
        <v>40.0</v>
      </c>
      <c r="AD53" s="300" t="s">
        <v>381</v>
      </c>
      <c r="AE53" s="36">
        <v>374.58</v>
      </c>
      <c r="AF53" s="300" t="s">
        <v>381</v>
      </c>
      <c r="AG53" s="36">
        <v>2.1610384615384612</v>
      </c>
      <c r="AH53" s="301" t="s">
        <v>381</v>
      </c>
      <c r="AI53" s="37">
        <v>0.06981875</v>
      </c>
      <c r="AJ53" s="302" t="s">
        <v>381</v>
      </c>
      <c r="AK53" s="37">
        <v>2.82338</v>
      </c>
      <c r="AL53" s="302" t="s">
        <v>381</v>
      </c>
      <c r="AM53" s="39">
        <v>0.004837616738875671</v>
      </c>
      <c r="AN53" s="303" t="s">
        <v>381</v>
      </c>
      <c r="AO53" s="41">
        <v>116.30866570559027</v>
      </c>
      <c r="AP53" s="304" t="s">
        <v>381</v>
      </c>
      <c r="AQ53" s="39">
        <v>0.24595130156058237</v>
      </c>
      <c r="AR53" s="303" t="s">
        <v>381</v>
      </c>
      <c r="AS53" s="41">
        <v>78.38953494580598</v>
      </c>
      <c r="AT53" s="304" t="s">
        <v>381</v>
      </c>
      <c r="AU53" s="44">
        <v>0.2624</v>
      </c>
      <c r="AV53" s="305">
        <f t="shared" si="1"/>
        <v>49</v>
      </c>
      <c r="AW53" s="303" t="s">
        <v>381</v>
      </c>
      <c r="AX53" s="46">
        <v>0.388</v>
      </c>
      <c r="AY53" s="303" t="s">
        <v>381</v>
      </c>
      <c r="AZ53" s="306">
        <v>0.852682692449602</v>
      </c>
      <c r="BA53" s="303" t="s">
        <v>381</v>
      </c>
      <c r="BB53" s="306">
        <v>0.937368894216362</v>
      </c>
      <c r="BC53" s="303" t="s">
        <v>381</v>
      </c>
      <c r="BD53" s="306">
        <v>0.28307599152285806</v>
      </c>
      <c r="BE53" s="307"/>
      <c r="BF53" s="306">
        <v>0.9731741086881275</v>
      </c>
      <c r="BG53" s="307"/>
      <c r="BH53" s="39">
        <v>0.7609999999999999</v>
      </c>
      <c r="BI53" s="303" t="s">
        <v>381</v>
      </c>
      <c r="BJ53" s="39">
        <v>0.5690634441087614</v>
      </c>
      <c r="BK53" s="303" t="s">
        <v>381</v>
      </c>
      <c r="BL53" s="308">
        <v>0.5270551508844953</v>
      </c>
      <c r="BM53" s="309" t="s">
        <v>381</v>
      </c>
      <c r="BN53" s="310">
        <v>1.0</v>
      </c>
      <c r="BO53" s="311" t="s">
        <v>381</v>
      </c>
      <c r="BP53" s="308">
        <v>0.7529</v>
      </c>
      <c r="BQ53" s="312" t="s">
        <v>381</v>
      </c>
      <c r="BR53" s="313">
        <v>0.48829537079282626</v>
      </c>
      <c r="BS53" s="303" t="s">
        <v>381</v>
      </c>
    </row>
    <row r="54" ht="12.75" customHeight="1">
      <c r="A54" s="29" t="s">
        <v>119</v>
      </c>
      <c r="B54" s="160" t="s">
        <v>65</v>
      </c>
      <c r="C54" s="291">
        <v>0.5523</v>
      </c>
      <c r="D54" s="292">
        <v>50.0</v>
      </c>
      <c r="E54" s="293">
        <v>0.5299528931196591</v>
      </c>
      <c r="F54" s="294">
        <v>45.0</v>
      </c>
      <c r="G54" s="293">
        <v>0.004153302299256822</v>
      </c>
      <c r="H54" s="295">
        <v>82.0</v>
      </c>
      <c r="I54" s="293">
        <v>0.015810971369384075</v>
      </c>
      <c r="J54" s="295">
        <v>33.0</v>
      </c>
      <c r="K54" s="296">
        <v>0.1426</v>
      </c>
      <c r="L54" s="297">
        <v>10.0</v>
      </c>
      <c r="M54" s="293">
        <v>0.13566883843547198</v>
      </c>
      <c r="N54" s="295">
        <v>37.0</v>
      </c>
      <c r="O54" s="293">
        <v>0.16015438066465257</v>
      </c>
      <c r="P54" s="295">
        <v>35.0</v>
      </c>
      <c r="Q54" s="293">
        <v>0.15918356243476717</v>
      </c>
      <c r="R54" s="295">
        <v>27.0</v>
      </c>
      <c r="S54" s="293">
        <v>0.11081165452653488</v>
      </c>
      <c r="T54" s="295">
        <v>95.0</v>
      </c>
      <c r="U54" s="293">
        <v>0.08810000000000001</v>
      </c>
      <c r="V54" s="295">
        <v>60.0</v>
      </c>
      <c r="W54" s="293">
        <v>0.13459755940055454</v>
      </c>
      <c r="X54" s="295">
        <v>52.0</v>
      </c>
      <c r="Y54" s="293">
        <v>0.13118952088003588</v>
      </c>
      <c r="Z54" s="298">
        <v>54.0</v>
      </c>
      <c r="AA54" s="35">
        <v>19587.0</v>
      </c>
      <c r="AB54" s="299">
        <v>23338.9635</v>
      </c>
      <c r="AC54" s="35">
        <v>48.0</v>
      </c>
      <c r="AD54" s="300">
        <v>48.0</v>
      </c>
      <c r="AE54" s="36">
        <v>1684.41</v>
      </c>
      <c r="AF54" s="300">
        <v>1654.7</v>
      </c>
      <c r="AG54" s="36">
        <v>8.098125</v>
      </c>
      <c r="AH54" s="301">
        <v>7.955288461538462</v>
      </c>
      <c r="AI54" s="37">
        <v>0.33327462500000005</v>
      </c>
      <c r="AJ54" s="302">
        <v>0.27</v>
      </c>
      <c r="AK54" s="37">
        <v>68.95926585</v>
      </c>
      <c r="AL54" s="302">
        <v>42.18</v>
      </c>
      <c r="AM54" s="39">
        <v>0.003797722772386582</v>
      </c>
      <c r="AN54" s="303">
        <v>0.13604936392291622</v>
      </c>
      <c r="AO54" s="41">
        <v>148.15635100717762</v>
      </c>
      <c r="AP54" s="304">
        <v>122.1828730283435</v>
      </c>
      <c r="AQ54" s="39">
        <v>0.037735300220181636</v>
      </c>
      <c r="AR54" s="303">
        <v>0.022060349770924526</v>
      </c>
      <c r="AS54" s="41">
        <v>510.9276469553137</v>
      </c>
      <c r="AT54" s="304">
        <v>318.12799903305734</v>
      </c>
      <c r="AU54" s="44">
        <v>0.6672</v>
      </c>
      <c r="AV54" s="305">
        <f t="shared" si="1"/>
        <v>5</v>
      </c>
      <c r="AW54" s="303">
        <v>0.6390047675804529</v>
      </c>
      <c r="AX54" s="46">
        <v>0.3317</v>
      </c>
      <c r="AY54" s="303">
        <v>0.07437200112898673</v>
      </c>
      <c r="AZ54" s="306">
        <v>0.9847840103159253</v>
      </c>
      <c r="BA54" s="303">
        <v>1.0</v>
      </c>
      <c r="BB54" s="306">
        <v>0.9973631341034657</v>
      </c>
      <c r="BC54" s="303">
        <v>1.0</v>
      </c>
      <c r="BD54" s="306">
        <v>1.0</v>
      </c>
      <c r="BE54" s="307"/>
      <c r="BF54" s="306">
        <v>0.4399234083293441</v>
      </c>
      <c r="BG54" s="307"/>
      <c r="BH54" s="39">
        <v>0.9009999999999999</v>
      </c>
      <c r="BI54" s="303">
        <v>0.8377551020408163</v>
      </c>
      <c r="BJ54" s="39">
        <v>0.7005438066465257</v>
      </c>
      <c r="BK54" s="303">
        <v>0.7540805223068552</v>
      </c>
      <c r="BL54" s="308">
        <v>0.6081165452653486</v>
      </c>
      <c r="BM54" s="309">
        <v>0.881</v>
      </c>
      <c r="BN54" s="310">
        <v>0.5</v>
      </c>
      <c r="BO54" s="311">
        <v>0.0</v>
      </c>
      <c r="BP54" s="308">
        <v>0.6882</v>
      </c>
      <c r="BQ54" s="312">
        <v>0.7917</v>
      </c>
      <c r="BR54" s="313">
        <v>0.6577755940055452</v>
      </c>
      <c r="BS54" s="303">
        <v>0.5201952088003589</v>
      </c>
    </row>
    <row r="55" ht="12.75" customHeight="1">
      <c r="A55" s="29" t="s">
        <v>120</v>
      </c>
      <c r="B55" s="160" t="s">
        <v>93</v>
      </c>
      <c r="C55" s="291">
        <v>0.5508</v>
      </c>
      <c r="D55" s="292">
        <v>52.0</v>
      </c>
      <c r="E55" s="293">
        <v>0.5668364462551331</v>
      </c>
      <c r="F55" s="294">
        <v>42.0</v>
      </c>
      <c r="G55" s="293">
        <v>0.03229283102640986</v>
      </c>
      <c r="H55" s="295">
        <v>11.0</v>
      </c>
      <c r="I55" s="293">
        <v>0.014128045340021723</v>
      </c>
      <c r="J55" s="295">
        <v>36.0</v>
      </c>
      <c r="K55" s="296">
        <v>0.1015</v>
      </c>
      <c r="L55" s="297">
        <v>54.0</v>
      </c>
      <c r="M55" s="293">
        <v>0.12264619417966297</v>
      </c>
      <c r="N55" s="295">
        <v>57.0</v>
      </c>
      <c r="O55" s="293">
        <v>0.14643474320241692</v>
      </c>
      <c r="P55" s="295">
        <v>45.0</v>
      </c>
      <c r="Q55" s="293">
        <v>0.16133774510892496</v>
      </c>
      <c r="R55" s="295">
        <v>24.0</v>
      </c>
      <c r="S55" s="293">
        <v>0.1175754422476587</v>
      </c>
      <c r="T55" s="295">
        <v>90.0</v>
      </c>
      <c r="U55" s="293">
        <v>0.10360000000000001</v>
      </c>
      <c r="V55" s="295">
        <v>48.0</v>
      </c>
      <c r="W55" s="293">
        <v>0.1529435655541127</v>
      </c>
      <c r="X55" s="295">
        <v>31.0</v>
      </c>
      <c r="Y55" s="293">
        <v>0.16512446162652342</v>
      </c>
      <c r="Z55" s="298">
        <v>25.0</v>
      </c>
      <c r="AA55" s="35">
        <v>9972.0</v>
      </c>
      <c r="AB55" s="299">
        <v>11288.8784</v>
      </c>
      <c r="AC55" s="35">
        <v>40.0</v>
      </c>
      <c r="AD55" s="300">
        <v>40.0</v>
      </c>
      <c r="AE55" s="36">
        <v>470.3</v>
      </c>
      <c r="AF55" s="300">
        <v>452.03</v>
      </c>
      <c r="AG55" s="36">
        <v>2.7132692307692308</v>
      </c>
      <c r="AH55" s="301">
        <v>2.6078653846153843</v>
      </c>
      <c r="AI55" s="37">
        <v>0.127347624</v>
      </c>
      <c r="AJ55" s="302">
        <v>0.17</v>
      </c>
      <c r="AK55" s="37">
        <v>2.7279999999999998</v>
      </c>
      <c r="AL55" s="302">
        <v>4.33</v>
      </c>
      <c r="AM55" s="39">
        <v>0.0033299911126361686</v>
      </c>
      <c r="AN55" s="303">
        <v>0.07083380903451687</v>
      </c>
      <c r="AO55" s="41">
        <v>168.96644136933872</v>
      </c>
      <c r="AP55" s="304">
        <v>234.67468973298236</v>
      </c>
      <c r="AQ55" s="39">
        <v>0.3195983191514625</v>
      </c>
      <c r="AR55" s="303">
        <v>0.07044664436570035</v>
      </c>
      <c r="AS55" s="41">
        <v>60.325749521581955</v>
      </c>
      <c r="AT55" s="304">
        <v>99.62170652390328</v>
      </c>
      <c r="AU55" s="44">
        <v>0.1604</v>
      </c>
      <c r="AV55" s="305">
        <f t="shared" si="1"/>
        <v>76</v>
      </c>
      <c r="AW55" s="303">
        <v>0.30423122765196664</v>
      </c>
      <c r="AX55" s="46">
        <v>0.3378</v>
      </c>
      <c r="AY55" s="303">
        <v>0.2101326559412927</v>
      </c>
      <c r="AZ55" s="306">
        <v>0.9570307933646118</v>
      </c>
      <c r="BA55" s="303">
        <v>0.93856</v>
      </c>
      <c r="BB55" s="306">
        <v>1.0</v>
      </c>
      <c r="BC55" s="303">
        <v>1.0</v>
      </c>
      <c r="BD55" s="306">
        <v>0.3931535269709542</v>
      </c>
      <c r="BE55" s="307"/>
      <c r="BF55" s="306">
        <v>0.36937362291469955</v>
      </c>
      <c r="BG55" s="307"/>
      <c r="BH55" s="39">
        <v>0.809</v>
      </c>
      <c r="BI55" s="303">
        <v>0.7755102040816326</v>
      </c>
      <c r="BJ55" s="39">
        <v>0.6553474320241691</v>
      </c>
      <c r="BK55" s="303">
        <v>0.8378672470076169</v>
      </c>
      <c r="BL55" s="308">
        <v>0.6757544224765869</v>
      </c>
      <c r="BM55" s="309">
        <v>0.836</v>
      </c>
      <c r="BN55" s="310">
        <v>0.5</v>
      </c>
      <c r="BO55" s="311">
        <v>0.2</v>
      </c>
      <c r="BP55" s="308">
        <v>0.8176</v>
      </c>
      <c r="BQ55" s="312">
        <v>0.9167</v>
      </c>
      <c r="BR55" s="313">
        <v>0.711835655541127</v>
      </c>
      <c r="BS55" s="303">
        <v>0.7345446162652343</v>
      </c>
    </row>
    <row r="56" ht="12.75" customHeight="1">
      <c r="A56" s="29" t="s">
        <v>121</v>
      </c>
      <c r="B56" s="160" t="s">
        <v>122</v>
      </c>
      <c r="C56" s="291">
        <v>0.5486</v>
      </c>
      <c r="D56" s="292">
        <v>53.0</v>
      </c>
      <c r="E56" s="293">
        <v>0.520036296724818</v>
      </c>
      <c r="F56" s="294">
        <v>47.0</v>
      </c>
      <c r="G56" s="293">
        <v>0.016998940471565065</v>
      </c>
      <c r="H56" s="295">
        <v>35.0</v>
      </c>
      <c r="I56" s="293">
        <v>0.008728435751654804</v>
      </c>
      <c r="J56" s="295">
        <v>56.0</v>
      </c>
      <c r="K56" s="296">
        <v>0.0982</v>
      </c>
      <c r="L56" s="297">
        <v>60.0</v>
      </c>
      <c r="M56" s="293">
        <v>0.11774993965656735</v>
      </c>
      <c r="N56" s="295">
        <v>64.0</v>
      </c>
      <c r="O56" s="293">
        <v>0.13929063444108764</v>
      </c>
      <c r="P56" s="295">
        <v>53.0</v>
      </c>
      <c r="Q56" s="293">
        <v>0.15195265483777842</v>
      </c>
      <c r="R56" s="295">
        <v>37.0</v>
      </c>
      <c r="S56" s="293">
        <v>0.14729448491155048</v>
      </c>
      <c r="T56" s="295">
        <v>62.0</v>
      </c>
      <c r="U56" s="293">
        <v>0.0978</v>
      </c>
      <c r="V56" s="295">
        <v>53.0</v>
      </c>
      <c r="W56" s="293">
        <v>0.14681249956129577</v>
      </c>
      <c r="X56" s="295">
        <v>37.0</v>
      </c>
      <c r="Y56" s="293">
        <v>0.14380526647881742</v>
      </c>
      <c r="Z56" s="298">
        <v>41.0</v>
      </c>
      <c r="AA56" s="35">
        <v>8782.0</v>
      </c>
      <c r="AB56" s="299">
        <v>9812.60114</v>
      </c>
      <c r="AC56" s="35">
        <v>40.0</v>
      </c>
      <c r="AD56" s="300">
        <v>40.0</v>
      </c>
      <c r="AE56" s="36">
        <v>417.45</v>
      </c>
      <c r="AF56" s="300">
        <v>436.49</v>
      </c>
      <c r="AG56" s="36">
        <v>2.4083653846153843</v>
      </c>
      <c r="AH56" s="301">
        <v>2.5182115384615384</v>
      </c>
      <c r="AI56" s="37">
        <v>0.25411643272727275</v>
      </c>
      <c r="AJ56" s="302">
        <v>0.3</v>
      </c>
      <c r="AK56" s="37">
        <v>4.592587470000001</v>
      </c>
      <c r="AL56" s="302">
        <v>6.07</v>
      </c>
      <c r="AM56" s="39">
        <v>0.0014812578245091191</v>
      </c>
      <c r="AN56" s="303">
        <v>0.038759244459666886</v>
      </c>
      <c r="AO56" s="41">
        <v>379.85065042955614</v>
      </c>
      <c r="AP56" s="304">
        <v>428.8758047148846</v>
      </c>
      <c r="AQ56" s="39">
        <v>0.16850814689114152</v>
      </c>
      <c r="AR56" s="303">
        <v>0.048525113056881154</v>
      </c>
      <c r="AS56" s="41">
        <v>114.41588139417897</v>
      </c>
      <c r="AT56" s="304">
        <v>144.62645192329722</v>
      </c>
      <c r="AU56" s="44">
        <v>0.1427</v>
      </c>
      <c r="AV56" s="305">
        <f t="shared" si="1"/>
        <v>83</v>
      </c>
      <c r="AW56" s="303">
        <v>0.291865315852205</v>
      </c>
      <c r="AX56" s="46">
        <v>0.2189</v>
      </c>
      <c r="AY56" s="303">
        <v>0.06576347727914197</v>
      </c>
      <c r="AZ56" s="306">
        <v>0.83539488556436</v>
      </c>
      <c r="BA56" s="303">
        <v>1.0</v>
      </c>
      <c r="BB56" s="306">
        <v>0.9994087504927079</v>
      </c>
      <c r="BC56" s="303">
        <v>0.99737</v>
      </c>
      <c r="BD56" s="306">
        <v>0.5478510028653296</v>
      </c>
      <c r="BE56" s="307"/>
      <c r="BF56" s="306">
        <v>0.4100502512562814</v>
      </c>
      <c r="BG56" s="307"/>
      <c r="BH56" s="39">
        <v>0.772</v>
      </c>
      <c r="BI56" s="303">
        <v>0.7795918367346939</v>
      </c>
      <c r="BJ56" s="39">
        <v>0.6209063444108761</v>
      </c>
      <c r="BK56" s="303">
        <v>0.7399347116430902</v>
      </c>
      <c r="BL56" s="308">
        <v>0.4729448491155047</v>
      </c>
      <c r="BM56" s="309">
        <v>0.778</v>
      </c>
      <c r="BN56" s="310">
        <v>1.0</v>
      </c>
      <c r="BO56" s="311">
        <v>0.2</v>
      </c>
      <c r="BP56" s="308">
        <v>0.9235</v>
      </c>
      <c r="BQ56" s="312">
        <v>0.8681</v>
      </c>
      <c r="BR56" s="313">
        <v>0.5446249956129576</v>
      </c>
      <c r="BS56" s="303">
        <v>0.5699526647881742</v>
      </c>
    </row>
    <row r="57" ht="12.75" customHeight="1">
      <c r="A57" s="29" t="s">
        <v>123</v>
      </c>
      <c r="B57" s="160" t="s">
        <v>65</v>
      </c>
      <c r="C57" s="291">
        <v>0.5476</v>
      </c>
      <c r="D57" s="292">
        <v>54.0</v>
      </c>
      <c r="E57" s="293">
        <v>0.5392439328107168</v>
      </c>
      <c r="F57" s="294">
        <v>44.0</v>
      </c>
      <c r="G57" s="293">
        <v>0.010839140913645825</v>
      </c>
      <c r="H57" s="295">
        <v>54.0</v>
      </c>
      <c r="I57" s="293">
        <v>0.00918303017025829</v>
      </c>
      <c r="J57" s="295">
        <v>52.0</v>
      </c>
      <c r="K57" s="296">
        <v>0.095</v>
      </c>
      <c r="L57" s="297">
        <v>65.0</v>
      </c>
      <c r="M57" s="293">
        <v>0.12295795106956019</v>
      </c>
      <c r="N57" s="295">
        <v>55.0</v>
      </c>
      <c r="O57" s="293">
        <v>0.14522145015105742</v>
      </c>
      <c r="P57" s="295">
        <v>47.0</v>
      </c>
      <c r="Q57" s="293">
        <v>0.12891485865292798</v>
      </c>
      <c r="R57" s="295">
        <v>60.0</v>
      </c>
      <c r="S57" s="293">
        <v>0.15676378772112384</v>
      </c>
      <c r="T57" s="295">
        <v>46.0</v>
      </c>
      <c r="U57" s="293">
        <v>0.12530000000000002</v>
      </c>
      <c r="V57" s="295">
        <v>37.0</v>
      </c>
      <c r="W57" s="293">
        <v>0.13970608593923656</v>
      </c>
      <c r="X57" s="295">
        <v>48.0</v>
      </c>
      <c r="Y57" s="293">
        <v>0.15288809291797026</v>
      </c>
      <c r="Z57" s="298">
        <v>33.0</v>
      </c>
      <c r="AA57" s="35">
        <v>7715.0</v>
      </c>
      <c r="AB57" s="299">
        <v>9370.17634</v>
      </c>
      <c r="AC57" s="35">
        <v>45.0</v>
      </c>
      <c r="AD57" s="300">
        <v>45.0</v>
      </c>
      <c r="AE57" s="36">
        <v>389.49</v>
      </c>
      <c r="AF57" s="300">
        <v>416.17</v>
      </c>
      <c r="AG57" s="36">
        <v>1.9973846153846155</v>
      </c>
      <c r="AH57" s="301">
        <v>2.1342051282051284</v>
      </c>
      <c r="AI57" s="37">
        <v>0.0499692582</v>
      </c>
      <c r="AJ57" s="302">
        <v>0.32</v>
      </c>
      <c r="AK57" s="37">
        <v>6.283545944</v>
      </c>
      <c r="AL57" s="302">
        <v>4.09</v>
      </c>
      <c r="AM57" s="39">
        <v>0.006247407422015333</v>
      </c>
      <c r="AN57" s="303">
        <v>0.030795731797558495</v>
      </c>
      <c r="AO57" s="41">
        <v>90.06243871832396</v>
      </c>
      <c r="AP57" s="304">
        <v>539.7794170651416</v>
      </c>
      <c r="AQ57" s="39">
        <v>0.1021440017144429</v>
      </c>
      <c r="AR57" s="303">
        <v>0.0610345699050244</v>
      </c>
      <c r="AS57" s="41">
        <v>188.75320944003698</v>
      </c>
      <c r="AT57" s="304">
        <v>114.98426123939734</v>
      </c>
      <c r="AU57" s="44">
        <v>0.2547</v>
      </c>
      <c r="AV57" s="305">
        <f t="shared" si="1"/>
        <v>52</v>
      </c>
      <c r="AW57" s="303">
        <v>0.5224970202622169</v>
      </c>
      <c r="AX57" s="46">
        <v>0.1276</v>
      </c>
      <c r="AY57" s="303">
        <v>0.07437200112898673</v>
      </c>
      <c r="AZ57" s="306">
        <v>0.913816099765792</v>
      </c>
      <c r="BA57" s="303">
        <v>0.93118</v>
      </c>
      <c r="BB57" s="306">
        <v>0.9895634693764639</v>
      </c>
      <c r="BC57" s="303">
        <v>0.93111</v>
      </c>
      <c r="BD57" s="306">
        <v>0.31517263224580305</v>
      </c>
      <c r="BE57" s="307"/>
      <c r="BF57" s="306">
        <v>0.4394563426688633</v>
      </c>
      <c r="BG57" s="307"/>
      <c r="BH57" s="39">
        <v>0.833</v>
      </c>
      <c r="BI57" s="303">
        <v>0.6602040816326531</v>
      </c>
      <c r="BJ57" s="39">
        <v>0.619214501510574</v>
      </c>
      <c r="BK57" s="303">
        <v>0.6289445048966267</v>
      </c>
      <c r="BL57" s="308">
        <v>0.5676378772112383</v>
      </c>
      <c r="BM57" s="309">
        <v>0.853</v>
      </c>
      <c r="BN57" s="310">
        <v>1.0</v>
      </c>
      <c r="BO57" s="311">
        <v>0.4</v>
      </c>
      <c r="BP57" s="308">
        <v>0.8588</v>
      </c>
      <c r="BQ57" s="312">
        <v>0.8889</v>
      </c>
      <c r="BR57" s="313">
        <v>0.5382608593923653</v>
      </c>
      <c r="BS57" s="303">
        <v>0.6399809291797025</v>
      </c>
    </row>
    <row r="58" ht="12.75" customHeight="1">
      <c r="A58" s="29" t="s">
        <v>124</v>
      </c>
      <c r="B58" s="160" t="s">
        <v>65</v>
      </c>
      <c r="C58" s="291">
        <v>0.543</v>
      </c>
      <c r="D58" s="292">
        <v>55.0</v>
      </c>
      <c r="E58" s="293">
        <v>0.5162308241156126</v>
      </c>
      <c r="F58" s="294">
        <v>52.0</v>
      </c>
      <c r="G58" s="293">
        <v>0.006339952764770171</v>
      </c>
      <c r="H58" s="295">
        <v>74.0</v>
      </c>
      <c r="I58" s="293">
        <v>0.01755740646373006</v>
      </c>
      <c r="J58" s="295">
        <v>29.0</v>
      </c>
      <c r="K58" s="296">
        <v>0.1116</v>
      </c>
      <c r="L58" s="297">
        <v>39.0</v>
      </c>
      <c r="M58" s="293">
        <v>0.127643954664589</v>
      </c>
      <c r="N58" s="295">
        <v>45.0</v>
      </c>
      <c r="O58" s="293">
        <v>0.14366404833836857</v>
      </c>
      <c r="P58" s="295">
        <v>48.0</v>
      </c>
      <c r="Q58" s="293">
        <v>0.14505762696808863</v>
      </c>
      <c r="R58" s="295">
        <v>41.0</v>
      </c>
      <c r="S58" s="293">
        <v>0.13514047866805412</v>
      </c>
      <c r="T58" s="295">
        <v>74.0</v>
      </c>
      <c r="U58" s="293">
        <v>0.0868</v>
      </c>
      <c r="V58" s="295">
        <v>61.0</v>
      </c>
      <c r="W58" s="293">
        <v>0.14623947296996925</v>
      </c>
      <c r="X58" s="295">
        <v>38.0</v>
      </c>
      <c r="Y58" s="293">
        <v>0.1391718360192049</v>
      </c>
      <c r="Z58" s="298">
        <v>46.0</v>
      </c>
      <c r="AA58" s="35">
        <v>14423.0</v>
      </c>
      <c r="AB58" s="299">
        <v>16415.1573</v>
      </c>
      <c r="AC58" s="35">
        <v>45.0</v>
      </c>
      <c r="AD58" s="300">
        <v>45.0</v>
      </c>
      <c r="AE58" s="36">
        <v>1675.4</v>
      </c>
      <c r="AF58" s="300">
        <v>1649.04</v>
      </c>
      <c r="AG58" s="36">
        <v>8.591794871794873</v>
      </c>
      <c r="AH58" s="301">
        <v>8.456615384615384</v>
      </c>
      <c r="AI58" s="37">
        <v>0.13002405</v>
      </c>
      <c r="AJ58" s="302">
        <v>0.26</v>
      </c>
      <c r="AK58" s="37">
        <v>52.0206</v>
      </c>
      <c r="AL58" s="302">
        <v>38.96</v>
      </c>
      <c r="AM58" s="39">
        <v>0.01032764358006562</v>
      </c>
      <c r="AN58" s="303">
        <v>0.15018535269705496</v>
      </c>
      <c r="AO58" s="41">
        <v>54.480651247463285</v>
      </c>
      <c r="AP58" s="304">
        <v>110.68257895502839</v>
      </c>
      <c r="AQ58" s="39">
        <v>0.053071884067636084</v>
      </c>
      <c r="AR58" s="303">
        <v>0.025388711940245626</v>
      </c>
      <c r="AS58" s="41">
        <v>363.2810194580398</v>
      </c>
      <c r="AT58" s="304">
        <v>276.4226459030709</v>
      </c>
      <c r="AU58" s="44">
        <v>0.2939</v>
      </c>
      <c r="AV58" s="305">
        <f t="shared" si="1"/>
        <v>39</v>
      </c>
      <c r="AW58" s="303">
        <v>0.561829558998808</v>
      </c>
      <c r="AX58" s="46">
        <v>0.2036</v>
      </c>
      <c r="AY58" s="303">
        <v>0.07154953429297206</v>
      </c>
      <c r="AZ58" s="306">
        <v>0.9009107559345082</v>
      </c>
      <c r="BA58" s="303">
        <v>0.9195</v>
      </c>
      <c r="BB58" s="306">
        <v>0.7536545933692634</v>
      </c>
      <c r="BC58" s="303">
        <v>1.0</v>
      </c>
      <c r="BD58" s="306">
        <v>0.5537679932260795</v>
      </c>
      <c r="BE58" s="307"/>
      <c r="BF58" s="306">
        <v>0.8492446158791386</v>
      </c>
      <c r="BG58" s="307"/>
      <c r="BH58" s="39">
        <v>0.768</v>
      </c>
      <c r="BI58" s="303">
        <v>0.8183673469387756</v>
      </c>
      <c r="BJ58" s="39">
        <v>0.6686404833836858</v>
      </c>
      <c r="BK58" s="303">
        <v>0.6322089227421109</v>
      </c>
      <c r="BL58" s="308">
        <v>0.35140478668054115</v>
      </c>
      <c r="BM58" s="309">
        <v>0.868</v>
      </c>
      <c r="BN58" s="310">
        <v>1.0</v>
      </c>
      <c r="BO58" s="311">
        <v>0.0</v>
      </c>
      <c r="BP58" s="308">
        <v>0.8529</v>
      </c>
      <c r="BQ58" s="312">
        <v>0.8125</v>
      </c>
      <c r="BR58" s="313">
        <v>0.6094947296996923</v>
      </c>
      <c r="BS58" s="303">
        <v>0.5792183601920492</v>
      </c>
    </row>
    <row r="59" ht="12.75" customHeight="1">
      <c r="A59" s="29" t="s">
        <v>125</v>
      </c>
      <c r="B59" s="160" t="s">
        <v>111</v>
      </c>
      <c r="C59" s="291">
        <v>0.5369</v>
      </c>
      <c r="D59" s="292">
        <v>56.0</v>
      </c>
      <c r="E59" s="293">
        <v>0.49381214032064485</v>
      </c>
      <c r="F59" s="294">
        <v>58.0</v>
      </c>
      <c r="G59" s="293">
        <v>0.004848806540759185</v>
      </c>
      <c r="H59" s="295">
        <v>78.0</v>
      </c>
      <c r="I59" s="293">
        <v>0.004859626021627841</v>
      </c>
      <c r="J59" s="295">
        <v>69.0</v>
      </c>
      <c r="K59" s="296">
        <v>0.109</v>
      </c>
      <c r="L59" s="297">
        <v>44.0</v>
      </c>
      <c r="M59" s="293">
        <v>0.11976649595620233</v>
      </c>
      <c r="N59" s="295">
        <v>61.0</v>
      </c>
      <c r="O59" s="293">
        <v>0.13182386706948643</v>
      </c>
      <c r="P59" s="295">
        <v>70.0</v>
      </c>
      <c r="Q59" s="293">
        <v>0.13209844329461926</v>
      </c>
      <c r="R59" s="295">
        <v>55.0</v>
      </c>
      <c r="S59" s="293">
        <v>0.14864724245577524</v>
      </c>
      <c r="T59" s="295">
        <v>60.0</v>
      </c>
      <c r="U59" s="293">
        <v>0.07769999999999999</v>
      </c>
      <c r="V59" s="295">
        <v>67.0</v>
      </c>
      <c r="W59" s="293">
        <v>0.1425870885246669</v>
      </c>
      <c r="X59" s="295">
        <v>42.0</v>
      </c>
      <c r="Y59" s="293">
        <v>0.15938757504819545</v>
      </c>
      <c r="Z59" s="298">
        <v>30.0</v>
      </c>
      <c r="AA59" s="35">
        <v>6450.0</v>
      </c>
      <c r="AB59" s="299">
        <v>8920.7621</v>
      </c>
      <c r="AC59" s="35">
        <v>44.0</v>
      </c>
      <c r="AD59" s="300">
        <v>44.0</v>
      </c>
      <c r="AE59" s="36">
        <v>353.11</v>
      </c>
      <c r="AF59" s="300">
        <v>329.24</v>
      </c>
      <c r="AG59" s="36">
        <v>1.8519755244755247</v>
      </c>
      <c r="AH59" s="301">
        <v>1.726783216783217</v>
      </c>
      <c r="AI59" s="37">
        <v>0.18106259192999996</v>
      </c>
      <c r="AJ59" s="302">
        <v>0.23</v>
      </c>
      <c r="AK59" s="37">
        <v>12.691594499999999</v>
      </c>
      <c r="AL59" s="302">
        <v>14.5</v>
      </c>
      <c r="AM59" s="39">
        <v>0.0015986284617612917</v>
      </c>
      <c r="AN59" s="303">
        <v>0.03466684596652779</v>
      </c>
      <c r="AO59" s="41">
        <v>351.9621735457845</v>
      </c>
      <c r="AP59" s="304">
        <v>479.5043129631879</v>
      </c>
      <c r="AQ59" s="39">
        <v>0.04688943694583055</v>
      </c>
      <c r="AR59" s="303">
        <v>0.013929414249750614</v>
      </c>
      <c r="AS59" s="41">
        <v>411.1802018634419</v>
      </c>
      <c r="AT59" s="304">
        <v>503.8269955047989</v>
      </c>
      <c r="AU59" s="44">
        <v>0.1978</v>
      </c>
      <c r="AV59" s="305">
        <f t="shared" si="1"/>
        <v>64</v>
      </c>
      <c r="AW59" s="303">
        <v>0.327026221692491</v>
      </c>
      <c r="AX59" s="46">
        <v>0.316</v>
      </c>
      <c r="AY59" s="303">
        <v>0.06830369743155518</v>
      </c>
      <c r="AZ59" s="306">
        <v>0.9865481418422947</v>
      </c>
      <c r="BA59" s="303">
        <v>1.0</v>
      </c>
      <c r="BB59" s="306">
        <v>1.0</v>
      </c>
      <c r="BC59" s="303">
        <v>1.0</v>
      </c>
      <c r="BD59" s="306">
        <v>0.26948687818253014</v>
      </c>
      <c r="BE59" s="307"/>
      <c r="BF59" s="306">
        <v>0.6916448107905582</v>
      </c>
      <c r="BG59" s="307"/>
      <c r="BH59" s="39">
        <v>0.7070000000000001</v>
      </c>
      <c r="BI59" s="303">
        <v>0.6887755102040817</v>
      </c>
      <c r="BJ59" s="39">
        <v>0.611238670694864</v>
      </c>
      <c r="BK59" s="303">
        <v>0.6322089227421109</v>
      </c>
      <c r="BL59" s="308">
        <v>0.48647242455775236</v>
      </c>
      <c r="BM59" s="309">
        <v>0.577</v>
      </c>
      <c r="BN59" s="310">
        <v>1.0</v>
      </c>
      <c r="BO59" s="311">
        <v>0.2</v>
      </c>
      <c r="BP59" s="308">
        <v>0.8706</v>
      </c>
      <c r="BQ59" s="312">
        <v>0.9236</v>
      </c>
      <c r="BR59" s="313">
        <v>0.5552708852466688</v>
      </c>
      <c r="BS59" s="303">
        <v>0.6702757504819544</v>
      </c>
    </row>
    <row r="60" ht="12.75" customHeight="1">
      <c r="A60" s="29" t="s">
        <v>126</v>
      </c>
      <c r="B60" s="160" t="s">
        <v>111</v>
      </c>
      <c r="C60" s="291">
        <v>0.5342</v>
      </c>
      <c r="D60" s="292">
        <v>57.0</v>
      </c>
      <c r="E60" s="293">
        <v>0.5934841563842403</v>
      </c>
      <c r="F60" s="294">
        <v>36.0</v>
      </c>
      <c r="G60" s="293">
        <v>0.003763674964612765</v>
      </c>
      <c r="H60" s="295">
        <v>91.0</v>
      </c>
      <c r="I60" s="293">
        <v>0.004753694864079322</v>
      </c>
      <c r="J60" s="295">
        <v>70.0</v>
      </c>
      <c r="K60" s="296">
        <v>0.0768</v>
      </c>
      <c r="L60" s="297">
        <v>100.0</v>
      </c>
      <c r="M60" s="293">
        <v>0.12431859208188718</v>
      </c>
      <c r="N60" s="295">
        <v>53.0</v>
      </c>
      <c r="O60" s="293">
        <v>0.1545081570996979</v>
      </c>
      <c r="P60" s="295">
        <v>40.0</v>
      </c>
      <c r="Q60" s="293">
        <v>0.15641857831271788</v>
      </c>
      <c r="R60" s="295">
        <v>32.0</v>
      </c>
      <c r="S60" s="293">
        <v>0.15000000000000002</v>
      </c>
      <c r="T60" s="295">
        <v>56.0</v>
      </c>
      <c r="U60" s="293">
        <v>0.1481</v>
      </c>
      <c r="V60" s="295">
        <v>34.0</v>
      </c>
      <c r="W60" s="293">
        <v>0.1491242700546333</v>
      </c>
      <c r="X60" s="295">
        <v>35.0</v>
      </c>
      <c r="Y60" s="293">
        <v>0.15989329112555592</v>
      </c>
      <c r="Z60" s="298">
        <v>29.0</v>
      </c>
      <c r="AA60" s="35">
        <v>15332.0</v>
      </c>
      <c r="AB60" s="299">
        <v>17277.9701</v>
      </c>
      <c r="AC60" s="35">
        <v>48.0</v>
      </c>
      <c r="AD60" s="300">
        <v>48.0</v>
      </c>
      <c r="AE60" s="36">
        <v>597.13</v>
      </c>
      <c r="AF60" s="300">
        <v>594.19</v>
      </c>
      <c r="AG60" s="36">
        <v>2.870817307692308</v>
      </c>
      <c r="AH60" s="301">
        <v>2.8566826923076927</v>
      </c>
      <c r="AI60" s="37">
        <v>0.09996433333333334</v>
      </c>
      <c r="AJ60" s="302">
        <v>0.59</v>
      </c>
      <c r="AK60" s="37">
        <v>27.829215</v>
      </c>
      <c r="AL60" s="302">
        <v>13.27</v>
      </c>
      <c r="AM60" s="39">
        <v>0.004488502929147909</v>
      </c>
      <c r="AN60" s="303">
        <v>0.02235704185030883</v>
      </c>
      <c r="AO60" s="41">
        <v>125.35510324384975</v>
      </c>
      <c r="AP60" s="304">
        <v>743.5197495750516</v>
      </c>
      <c r="AQ60" s="39">
        <v>0.03314824671697974</v>
      </c>
      <c r="AR60" s="303">
        <v>0.025179906790484388</v>
      </c>
      <c r="AS60" s="41">
        <v>581.6298012158156</v>
      </c>
      <c r="AT60" s="304">
        <v>278.7148891768625</v>
      </c>
      <c r="AU60" s="44">
        <v>0.2317</v>
      </c>
      <c r="AV60" s="305">
        <f t="shared" si="1"/>
        <v>58</v>
      </c>
      <c r="AW60" s="303">
        <v>0.4334028605482717</v>
      </c>
      <c r="AX60" s="46">
        <v>0.2344</v>
      </c>
      <c r="AY60" s="303">
        <v>0.1292689810894722</v>
      </c>
      <c r="AZ60" s="306">
        <v>0.7837577995344356</v>
      </c>
      <c r="BA60" s="303">
        <v>0.9237</v>
      </c>
      <c r="BB60" s="306">
        <v>0.9440763374489975</v>
      </c>
      <c r="BC60" s="303">
        <v>1.0</v>
      </c>
      <c r="BD60" s="306">
        <v>0.06702412868632708</v>
      </c>
      <c r="BE60" s="307"/>
      <c r="BF60" s="306">
        <v>0.14322087842138764</v>
      </c>
      <c r="BG60" s="307"/>
      <c r="BH60" s="39">
        <v>0.882</v>
      </c>
      <c r="BI60" s="303">
        <v>0.696938775510204</v>
      </c>
      <c r="BJ60" s="39">
        <v>0.6630815709969788</v>
      </c>
      <c r="BK60" s="303">
        <v>0.8672470076169749</v>
      </c>
      <c r="BL60" s="308">
        <v>0.5</v>
      </c>
      <c r="BM60" s="309">
        <v>0.681</v>
      </c>
      <c r="BN60" s="310">
        <v>1.0</v>
      </c>
      <c r="BO60" s="311">
        <v>0.8</v>
      </c>
      <c r="BP60" s="308">
        <v>0.8412</v>
      </c>
      <c r="BQ60" s="312">
        <v>0.8889</v>
      </c>
      <c r="BR60" s="313">
        <v>0.650042700546333</v>
      </c>
      <c r="BS60" s="303">
        <v>0.7100329112555589</v>
      </c>
    </row>
    <row r="61" ht="12.75" customHeight="1">
      <c r="A61" s="29" t="s">
        <v>127</v>
      </c>
      <c r="B61" s="160" t="s">
        <v>128</v>
      </c>
      <c r="C61" s="291">
        <v>0.5265</v>
      </c>
      <c r="D61" s="292">
        <v>58.0</v>
      </c>
      <c r="E61" s="293">
        <v>0.4436142245420609</v>
      </c>
      <c r="F61" s="294">
        <v>68.0</v>
      </c>
      <c r="G61" s="293">
        <v>0.004486228155416772</v>
      </c>
      <c r="H61" s="295">
        <v>79.0</v>
      </c>
      <c r="I61" s="293">
        <v>0.00319817386665031</v>
      </c>
      <c r="J61" s="295">
        <v>77.0</v>
      </c>
      <c r="K61" s="296">
        <v>0.0989</v>
      </c>
      <c r="L61" s="297">
        <v>58.0</v>
      </c>
      <c r="M61" s="293">
        <v>0.11597777429466083</v>
      </c>
      <c r="N61" s="295">
        <v>65.0</v>
      </c>
      <c r="O61" s="293">
        <v>0.14972114803625378</v>
      </c>
      <c r="P61" s="295">
        <v>44.0</v>
      </c>
      <c r="Q61" s="293">
        <v>0.13834958139948036</v>
      </c>
      <c r="R61" s="295">
        <v>51.0</v>
      </c>
      <c r="S61" s="293">
        <v>0.15541103017689908</v>
      </c>
      <c r="T61" s="295">
        <v>48.0</v>
      </c>
      <c r="U61" s="293">
        <v>0.0621</v>
      </c>
      <c r="V61" s="295">
        <v>72.0</v>
      </c>
      <c r="W61" s="293">
        <v>0.11802064787842628</v>
      </c>
      <c r="X61" s="295">
        <v>73.0</v>
      </c>
      <c r="Y61" s="293">
        <v>0.12398869498126944</v>
      </c>
      <c r="Z61" s="298">
        <v>62.0</v>
      </c>
      <c r="AA61" s="35">
        <v>11629.0</v>
      </c>
      <c r="AB61" s="299">
        <v>12027.3659</v>
      </c>
      <c r="AC61" s="35">
        <v>48.0</v>
      </c>
      <c r="AD61" s="300">
        <v>48.0</v>
      </c>
      <c r="AE61" s="36">
        <v>762.21</v>
      </c>
      <c r="AF61" s="300">
        <v>762.0</v>
      </c>
      <c r="AG61" s="36">
        <v>3.664471153846154</v>
      </c>
      <c r="AH61" s="301">
        <v>3.6634615384615383</v>
      </c>
      <c r="AI61" s="37">
        <v>1.60012244</v>
      </c>
      <c r="AJ61" s="302">
        <v>1.74</v>
      </c>
      <c r="AK61" s="37">
        <v>26.4584745</v>
      </c>
      <c r="AL61" s="302">
        <v>19.25</v>
      </c>
      <c r="AM61" s="39">
        <v>3.579308424856976E-4</v>
      </c>
      <c r="AN61" s="303">
        <v>0.009721801199335637</v>
      </c>
      <c r="AO61" s="41">
        <v>1571.9705633250678</v>
      </c>
      <c r="AP61" s="304">
        <v>1709.8582677165355</v>
      </c>
      <c r="AQ61" s="39">
        <v>0.044504350711682024</v>
      </c>
      <c r="AR61" s="303">
        <v>0.022259937467167465</v>
      </c>
      <c r="AS61" s="41">
        <v>433.2162550478215</v>
      </c>
      <c r="AT61" s="304">
        <v>315.2755905511811</v>
      </c>
      <c r="AU61" s="44">
        <v>0.1858</v>
      </c>
      <c r="AV61" s="305">
        <f t="shared" si="1"/>
        <v>70</v>
      </c>
      <c r="AW61" s="303">
        <v>0.28709773539928485</v>
      </c>
      <c r="AX61" s="46">
        <v>0.1797</v>
      </c>
      <c r="AY61" s="303">
        <v>0.06378775049393169</v>
      </c>
      <c r="AZ61" s="306">
        <v>0.8421109186164839</v>
      </c>
      <c r="BA61" s="303">
        <v>1.0</v>
      </c>
      <c r="BB61" s="306">
        <v>0.9897189856065798</v>
      </c>
      <c r="BC61" s="303">
        <v>0.96867</v>
      </c>
      <c r="BD61" s="306">
        <v>0.5647410358565739</v>
      </c>
      <c r="BE61" s="307"/>
      <c r="BF61" s="306">
        <v>0.41178203240058897</v>
      </c>
      <c r="BG61" s="307"/>
      <c r="BH61" s="39">
        <v>0.867</v>
      </c>
      <c r="BI61" s="303">
        <v>0.7306122448979592</v>
      </c>
      <c r="BJ61" s="39">
        <v>0.6302114803625377</v>
      </c>
      <c r="BK61" s="303">
        <v>0.6528835690968443</v>
      </c>
      <c r="BL61" s="308">
        <v>0.5541103017689907</v>
      </c>
      <c r="BM61" s="309">
        <v>0.221</v>
      </c>
      <c r="BN61" s="310">
        <v>1.0</v>
      </c>
      <c r="BO61" s="311">
        <v>0.4</v>
      </c>
      <c r="BP61" s="308">
        <v>0.6824</v>
      </c>
      <c r="BQ61" s="312">
        <v>0.6736</v>
      </c>
      <c r="BR61" s="313">
        <v>0.4978064787842628</v>
      </c>
      <c r="BS61" s="303">
        <v>0.5662869498126943</v>
      </c>
    </row>
    <row r="62" ht="12.75" customHeight="1">
      <c r="A62" s="29" t="s">
        <v>129</v>
      </c>
      <c r="B62" s="160" t="s">
        <v>130</v>
      </c>
      <c r="C62" s="291">
        <v>0.5249</v>
      </c>
      <c r="D62" s="292">
        <v>59.0</v>
      </c>
      <c r="E62" s="293">
        <v>0.495748961481686</v>
      </c>
      <c r="F62" s="294">
        <v>57.0</v>
      </c>
      <c r="G62" s="293">
        <v>0.013321368429186471</v>
      </c>
      <c r="H62" s="295">
        <v>47.0</v>
      </c>
      <c r="I62" s="293">
        <v>0.051676920383271874</v>
      </c>
      <c r="J62" s="295">
        <v>9.0</v>
      </c>
      <c r="K62" s="296">
        <v>0.0946</v>
      </c>
      <c r="L62" s="297">
        <v>67.0</v>
      </c>
      <c r="M62" s="293">
        <v>0.10529112222559751</v>
      </c>
      <c r="N62" s="295">
        <v>78.0</v>
      </c>
      <c r="O62" s="293">
        <v>0.10403564954682781</v>
      </c>
      <c r="P62" s="295">
        <v>91.0</v>
      </c>
      <c r="Q62" s="293">
        <v>0.06992927094668118</v>
      </c>
      <c r="R62" s="295">
        <v>79.0</v>
      </c>
      <c r="S62" s="293">
        <v>0.16216441207075963</v>
      </c>
      <c r="T62" s="295">
        <v>36.0</v>
      </c>
      <c r="U62" s="293">
        <v>0.09190000000000001</v>
      </c>
      <c r="V62" s="295">
        <v>57.0</v>
      </c>
      <c r="W62" s="293">
        <v>0.15078327905099498</v>
      </c>
      <c r="X62" s="295">
        <v>33.0</v>
      </c>
      <c r="Y62" s="293">
        <v>0.1769516479261355</v>
      </c>
      <c r="Z62" s="298">
        <v>15.0</v>
      </c>
      <c r="AA62" s="35">
        <v>1877.0</v>
      </c>
      <c r="AB62" s="299">
        <v>2009.97886</v>
      </c>
      <c r="AC62" s="35">
        <v>48.0</v>
      </c>
      <c r="AD62" s="300">
        <v>48.0</v>
      </c>
      <c r="AE62" s="36">
        <v>449.12</v>
      </c>
      <c r="AF62" s="300">
        <v>431.12</v>
      </c>
      <c r="AG62" s="36">
        <v>2.1592307692307693</v>
      </c>
      <c r="AH62" s="301">
        <v>2.0726923076923076</v>
      </c>
      <c r="AI62" s="37">
        <v>0.045267539430137</v>
      </c>
      <c r="AJ62" s="302">
        <v>0.02</v>
      </c>
      <c r="AK62" s="37">
        <v>5.51718272</v>
      </c>
      <c r="AL62" s="302">
        <v>6.34</v>
      </c>
      <c r="AM62" s="39">
        <v>0.007455095357594056</v>
      </c>
      <c r="AN62" s="303">
        <v>0.4785300199160229</v>
      </c>
      <c r="AO62" s="41">
        <v>75.47277681975103</v>
      </c>
      <c r="AP62" s="304">
        <v>34.7374280942661</v>
      </c>
      <c r="AQ62" s="39">
        <v>0.12575858893427064</v>
      </c>
      <c r="AR62" s="303">
        <v>0.03823918391669581</v>
      </c>
      <c r="AS62" s="41">
        <v>153.30967301745636</v>
      </c>
      <c r="AT62" s="304">
        <v>183.52941176470588</v>
      </c>
      <c r="AU62" s="44">
        <v>0.0848</v>
      </c>
      <c r="AV62" s="305">
        <f t="shared" si="1"/>
        <v>109</v>
      </c>
      <c r="AW62" s="303">
        <v>0.1632896305125149</v>
      </c>
      <c r="AX62" s="46">
        <v>0.2103</v>
      </c>
      <c r="AY62" s="303">
        <v>0.12221281399943551</v>
      </c>
      <c r="AZ62" s="306">
        <v>0.9129940041980527</v>
      </c>
      <c r="BA62" s="303">
        <v>0.90128</v>
      </c>
      <c r="BB62" s="306">
        <v>0.9933838383838383</v>
      </c>
      <c r="BC62" s="303">
        <v>0.91904</v>
      </c>
      <c r="BD62" s="306">
        <v>0.3058103975535168</v>
      </c>
      <c r="BE62" s="307"/>
      <c r="BF62" s="306">
        <v>0.5488888888888889</v>
      </c>
      <c r="BG62" s="307"/>
      <c r="BH62" s="39">
        <v>0.5379999999999999</v>
      </c>
      <c r="BI62" s="303">
        <v>0.35</v>
      </c>
      <c r="BJ62" s="39">
        <v>0.502356495468278</v>
      </c>
      <c r="BK62" s="303">
        <v>0.34929270946681173</v>
      </c>
      <c r="BL62" s="308">
        <v>0.6216441207075963</v>
      </c>
      <c r="BM62" s="309">
        <v>0.719</v>
      </c>
      <c r="BN62" s="310">
        <v>1.0</v>
      </c>
      <c r="BO62" s="311">
        <v>0.2</v>
      </c>
      <c r="BP62" s="308">
        <v>0.8529</v>
      </c>
      <c r="BQ62" s="312">
        <v>0.9514</v>
      </c>
      <c r="BR62" s="313">
        <v>0.6549327905099498</v>
      </c>
      <c r="BS62" s="303">
        <v>0.8181164792613549</v>
      </c>
    </row>
    <row r="63" ht="12.75" customHeight="1">
      <c r="A63" s="55" t="s">
        <v>226</v>
      </c>
      <c r="B63" s="160" t="s">
        <v>84</v>
      </c>
      <c r="C63" s="291">
        <v>0.5163</v>
      </c>
      <c r="D63" s="292">
        <v>60.0</v>
      </c>
      <c r="E63" s="293">
        <v>0.5238701165772328</v>
      </c>
      <c r="F63" s="294">
        <v>46.0</v>
      </c>
      <c r="G63" s="293">
        <v>0.007461695176346723</v>
      </c>
      <c r="H63" s="295">
        <v>68.0</v>
      </c>
      <c r="I63" s="293">
        <v>0.005031666922037797</v>
      </c>
      <c r="J63" s="295">
        <v>67.0</v>
      </c>
      <c r="K63" s="296">
        <v>0.0887</v>
      </c>
      <c r="L63" s="297">
        <v>82.0</v>
      </c>
      <c r="M63" s="293">
        <v>0.12924857685133137</v>
      </c>
      <c r="N63" s="295">
        <v>44.0</v>
      </c>
      <c r="O63" s="293">
        <v>0.13754441087613295</v>
      </c>
      <c r="P63" s="295">
        <v>57.0</v>
      </c>
      <c r="Q63" s="293">
        <v>0.14053396549043992</v>
      </c>
      <c r="R63" s="295">
        <v>48.0</v>
      </c>
      <c r="S63" s="293">
        <v>0.15810613943808535</v>
      </c>
      <c r="T63" s="295">
        <v>42.0</v>
      </c>
      <c r="U63" s="293">
        <v>0.12000000000000002</v>
      </c>
      <c r="V63" s="295">
        <v>39.0</v>
      </c>
      <c r="W63" s="293">
        <v>0.12441890382433113</v>
      </c>
      <c r="X63" s="295">
        <v>64.0</v>
      </c>
      <c r="Y63" s="293">
        <v>0.1290559073134238</v>
      </c>
      <c r="Z63" s="298">
        <v>57.0</v>
      </c>
      <c r="AA63" s="35">
        <v>6019.0</v>
      </c>
      <c r="AB63" s="299">
        <v>6083.71895</v>
      </c>
      <c r="AC63" s="35">
        <v>40.0</v>
      </c>
      <c r="AD63" s="300">
        <v>40.0</v>
      </c>
      <c r="AE63" s="36">
        <v>411.68</v>
      </c>
      <c r="AF63" s="300">
        <v>372.19</v>
      </c>
      <c r="AG63" s="36">
        <v>2.375076923076923</v>
      </c>
      <c r="AH63" s="301">
        <v>2.1472499999999997</v>
      </c>
      <c r="AI63" s="37">
        <v>0.44</v>
      </c>
      <c r="AJ63" s="302">
        <v>0.44</v>
      </c>
      <c r="AK63" s="37">
        <v>10.34509455</v>
      </c>
      <c r="AL63" s="302">
        <v>9.04</v>
      </c>
      <c r="AM63" s="39">
        <v>8.43657233592647E-4</v>
      </c>
      <c r="AN63" s="303">
        <v>0.022533792082256518</v>
      </c>
      <c r="AO63" s="41">
        <v>666.925767586475</v>
      </c>
      <c r="AP63" s="304">
        <v>737.687740132728</v>
      </c>
      <c r="AQ63" s="39">
        <v>0.07377329452987458</v>
      </c>
      <c r="AR63" s="303">
        <v>0.027782877138121453</v>
      </c>
      <c r="AS63" s="41">
        <v>261.3412925573261</v>
      </c>
      <c r="AT63" s="304">
        <v>252.60216556060075</v>
      </c>
      <c r="AU63" s="44">
        <v>0.386</v>
      </c>
      <c r="AV63" s="305">
        <f t="shared" si="1"/>
        <v>23</v>
      </c>
      <c r="AW63" s="303">
        <v>0.6564362336114422</v>
      </c>
      <c r="AX63" s="46">
        <v>0.1434</v>
      </c>
      <c r="AY63" s="303">
        <v>0.11247530341518487</v>
      </c>
      <c r="AZ63" s="306">
        <v>0.8060198816096442</v>
      </c>
      <c r="BA63" s="303">
        <v>0.94708</v>
      </c>
      <c r="BB63" s="306">
        <v>0.9079555066942655</v>
      </c>
      <c r="BC63" s="303">
        <v>0.86898</v>
      </c>
      <c r="BD63" s="306">
        <v>0.15595579205894386</v>
      </c>
      <c r="BE63" s="307"/>
      <c r="BF63" s="306">
        <v>0.38238573021181727</v>
      </c>
      <c r="BG63" s="307"/>
      <c r="BH63" s="39">
        <v>0.792</v>
      </c>
      <c r="BI63" s="303">
        <v>0.7785714285714286</v>
      </c>
      <c r="BJ63" s="39">
        <v>0.5834441087613293</v>
      </c>
      <c r="BK63" s="303">
        <v>0.6267682263329706</v>
      </c>
      <c r="BL63" s="308">
        <v>0.5810613943808534</v>
      </c>
      <c r="BM63" s="309">
        <v>0.8</v>
      </c>
      <c r="BN63" s="310">
        <v>1.0</v>
      </c>
      <c r="BO63" s="311">
        <v>0.4</v>
      </c>
      <c r="BP63" s="308">
        <v>0.7412</v>
      </c>
      <c r="BQ63" s="312">
        <v>0.7153</v>
      </c>
      <c r="BR63" s="313">
        <v>0.5029890382433112</v>
      </c>
      <c r="BS63" s="303">
        <v>0.575259073134238</v>
      </c>
    </row>
    <row r="64" ht="12.75" customHeight="1">
      <c r="A64" s="29" t="s">
        <v>132</v>
      </c>
      <c r="B64" s="160" t="s">
        <v>93</v>
      </c>
      <c r="C64" s="291">
        <v>0.5097</v>
      </c>
      <c r="D64" s="292">
        <v>61.0</v>
      </c>
      <c r="E64" s="293" t="s">
        <v>381</v>
      </c>
      <c r="F64" s="294" t="s">
        <v>381</v>
      </c>
      <c r="G64" s="293">
        <v>0.013204678540103727</v>
      </c>
      <c r="H64" s="295">
        <v>48.0</v>
      </c>
      <c r="I64" s="293" t="s">
        <v>381</v>
      </c>
      <c r="J64" s="295" t="s">
        <v>381</v>
      </c>
      <c r="K64" s="296">
        <v>0.0775</v>
      </c>
      <c r="L64" s="297">
        <v>98.0</v>
      </c>
      <c r="M64" s="293" t="s">
        <v>381</v>
      </c>
      <c r="N64" s="295" t="s">
        <v>381</v>
      </c>
      <c r="O64" s="293">
        <v>0.13910785498489428</v>
      </c>
      <c r="P64" s="295">
        <v>56.0</v>
      </c>
      <c r="Q64" s="293" t="s">
        <v>381</v>
      </c>
      <c r="R64" s="295" t="s">
        <v>381</v>
      </c>
      <c r="S64" s="293">
        <v>0.15541103017689908</v>
      </c>
      <c r="T64" s="295">
        <v>48.0</v>
      </c>
      <c r="U64" s="293" t="s">
        <v>381</v>
      </c>
      <c r="V64" s="295" t="s">
        <v>381</v>
      </c>
      <c r="W64" s="293">
        <v>0.1245248845915371</v>
      </c>
      <c r="X64" s="295">
        <v>63.0</v>
      </c>
      <c r="Y64" s="293" t="s">
        <v>381</v>
      </c>
      <c r="Z64" s="298" t="s">
        <v>381</v>
      </c>
      <c r="AA64" s="35">
        <v>6134.0</v>
      </c>
      <c r="AB64" s="299" t="s">
        <v>381</v>
      </c>
      <c r="AC64" s="35">
        <v>40.0</v>
      </c>
      <c r="AD64" s="300" t="s">
        <v>381</v>
      </c>
      <c r="AE64" s="36">
        <v>408.61</v>
      </c>
      <c r="AF64" s="300" t="s">
        <v>381</v>
      </c>
      <c r="AG64" s="36">
        <v>2.3573653846153846</v>
      </c>
      <c r="AH64" s="301" t="s">
        <v>381</v>
      </c>
      <c r="AI64" s="37">
        <v>0.0235</v>
      </c>
      <c r="AJ64" s="302" t="s">
        <v>381</v>
      </c>
      <c r="AK64" s="37">
        <v>6.509499999999999</v>
      </c>
      <c r="AL64" s="302" t="s">
        <v>381</v>
      </c>
      <c r="AM64" s="39">
        <v>0.015678339732579767</v>
      </c>
      <c r="AN64" s="303" t="s">
        <v>381</v>
      </c>
      <c r="AO64" s="41">
        <v>35.88752110814713</v>
      </c>
      <c r="AP64" s="304" t="s">
        <v>381</v>
      </c>
      <c r="AQ64" s="39">
        <v>0.1163684456684575</v>
      </c>
      <c r="AR64" s="303" t="s">
        <v>381</v>
      </c>
      <c r="AS64" s="41">
        <v>165.68072244927924</v>
      </c>
      <c r="AT64" s="304" t="s">
        <v>381</v>
      </c>
      <c r="AU64" s="44">
        <v>0.109</v>
      </c>
      <c r="AV64" s="305">
        <f t="shared" si="1"/>
        <v>103</v>
      </c>
      <c r="AW64" s="303" t="s">
        <v>381</v>
      </c>
      <c r="AX64" s="46">
        <v>0.2841</v>
      </c>
      <c r="AY64" s="303" t="s">
        <v>381</v>
      </c>
      <c r="AZ64" s="306">
        <v>0.8222026080508307</v>
      </c>
      <c r="BA64" s="303" t="s">
        <v>381</v>
      </c>
      <c r="BB64" s="306">
        <v>0.7966666084661206</v>
      </c>
      <c r="BC64" s="303" t="s">
        <v>381</v>
      </c>
      <c r="BD64" s="306">
        <v>0.21113374066530885</v>
      </c>
      <c r="BE64" s="307"/>
      <c r="BF64" s="306">
        <v>0.2284182305630027</v>
      </c>
      <c r="BG64" s="307"/>
      <c r="BH64" s="39">
        <v>0.797</v>
      </c>
      <c r="BI64" s="303" t="s">
        <v>381</v>
      </c>
      <c r="BJ64" s="39">
        <v>0.5940785498489426</v>
      </c>
      <c r="BK64" s="303" t="s">
        <v>381</v>
      </c>
      <c r="BL64" s="308">
        <v>0.5541103017689907</v>
      </c>
      <c r="BM64" s="309" t="s">
        <v>381</v>
      </c>
      <c r="BN64" s="310">
        <v>1.0</v>
      </c>
      <c r="BO64" s="311" t="s">
        <v>381</v>
      </c>
      <c r="BP64" s="308">
        <v>0.7059</v>
      </c>
      <c r="BQ64" s="312" t="s">
        <v>381</v>
      </c>
      <c r="BR64" s="313">
        <v>0.539348845915371</v>
      </c>
      <c r="BS64" s="303" t="s">
        <v>381</v>
      </c>
    </row>
    <row r="65" ht="12.75" customHeight="1">
      <c r="A65" s="29" t="s">
        <v>133</v>
      </c>
      <c r="B65" s="160" t="s">
        <v>111</v>
      </c>
      <c r="C65" s="291">
        <v>0.5094</v>
      </c>
      <c r="D65" s="292">
        <v>62.0</v>
      </c>
      <c r="E65" s="293">
        <v>0.4136154566681987</v>
      </c>
      <c r="F65" s="294">
        <v>73.0</v>
      </c>
      <c r="G65" s="293">
        <v>0.0029319772886078972</v>
      </c>
      <c r="H65" s="295">
        <v>98.0</v>
      </c>
      <c r="I65" s="293">
        <v>0.011117895814377762</v>
      </c>
      <c r="J65" s="295">
        <v>45.0</v>
      </c>
      <c r="K65" s="296">
        <v>0.096</v>
      </c>
      <c r="L65" s="297">
        <v>63.0</v>
      </c>
      <c r="M65" s="293">
        <v>0.11240440058037185</v>
      </c>
      <c r="N65" s="295">
        <v>72.0</v>
      </c>
      <c r="O65" s="293">
        <v>0.1392918429003021</v>
      </c>
      <c r="P65" s="295">
        <v>52.0</v>
      </c>
      <c r="Q65" s="293">
        <v>0.1120749039550532</v>
      </c>
      <c r="R65" s="295">
        <v>71.0</v>
      </c>
      <c r="S65" s="293">
        <v>0.15945889698231008</v>
      </c>
      <c r="T65" s="295">
        <v>39.0</v>
      </c>
      <c r="U65" s="293">
        <v>0.0803</v>
      </c>
      <c r="V65" s="295">
        <v>65.0</v>
      </c>
      <c r="W65" s="293">
        <v>0.11170536166777806</v>
      </c>
      <c r="X65" s="295">
        <v>78.0</v>
      </c>
      <c r="Y65" s="293">
        <v>0.09771825631839591</v>
      </c>
      <c r="Z65" s="298">
        <v>80.0</v>
      </c>
      <c r="AA65" s="35">
        <v>4909.0</v>
      </c>
      <c r="AB65" s="299">
        <v>5821.81432</v>
      </c>
      <c r="AC65" s="35">
        <v>48.0</v>
      </c>
      <c r="AD65" s="300">
        <v>48.0</v>
      </c>
      <c r="AE65" s="36">
        <v>346.75</v>
      </c>
      <c r="AF65" s="300">
        <v>373.97</v>
      </c>
      <c r="AG65" s="36">
        <v>1.6670673076923077</v>
      </c>
      <c r="AH65" s="301">
        <v>1.7979326923076924</v>
      </c>
      <c r="AI65" s="37">
        <v>0.72976272</v>
      </c>
      <c r="AJ65" s="302">
        <v>0.48</v>
      </c>
      <c r="AK65" s="37">
        <v>18.495646</v>
      </c>
      <c r="AL65" s="302">
        <v>2.24</v>
      </c>
      <c r="AM65" s="39">
        <v>3.5703639784883463E-4</v>
      </c>
      <c r="AN65" s="303">
        <v>0.017295636128764915</v>
      </c>
      <c r="AO65" s="41">
        <v>1575.9086510050467</v>
      </c>
      <c r="AP65" s="304">
        <v>961.1038318581703</v>
      </c>
      <c r="AQ65" s="39">
        <v>0.028962736488230136</v>
      </c>
      <c r="AR65" s="303">
        <v>0.09388332201501269</v>
      </c>
      <c r="AS65" s="41">
        <v>665.6832359913483</v>
      </c>
      <c r="AT65" s="304">
        <v>74.75252025563547</v>
      </c>
      <c r="AU65" s="44">
        <v>0.1161</v>
      </c>
      <c r="AV65" s="305">
        <f t="shared" si="1"/>
        <v>101</v>
      </c>
      <c r="AW65" s="303">
        <v>0.2133492252681764</v>
      </c>
      <c r="AX65" s="46">
        <v>0.1967</v>
      </c>
      <c r="AY65" s="303">
        <v>0.050098786339260515</v>
      </c>
      <c r="AZ65" s="306">
        <v>0.8667653780641292</v>
      </c>
      <c r="BA65" s="303">
        <v>1.0</v>
      </c>
      <c r="BB65" s="306">
        <v>0.9022107711065214</v>
      </c>
      <c r="BC65" s="303">
        <v>0.98464</v>
      </c>
      <c r="BD65" s="306">
        <v>0.19649561952440553</v>
      </c>
      <c r="BE65" s="307"/>
      <c r="BF65" s="306">
        <v>0.8187340153452685</v>
      </c>
      <c r="BG65" s="307"/>
      <c r="BH65" s="39">
        <v>0.8959999999999999</v>
      </c>
      <c r="BI65" s="303">
        <v>0.6234693877551021</v>
      </c>
      <c r="BJ65" s="39">
        <v>0.49691842900302113</v>
      </c>
      <c r="BK65" s="303">
        <v>0.4972796517954298</v>
      </c>
      <c r="BL65" s="308">
        <v>0.5945889698231009</v>
      </c>
      <c r="BM65" s="309">
        <v>0.603</v>
      </c>
      <c r="BN65" s="310">
        <v>1.0</v>
      </c>
      <c r="BO65" s="311">
        <v>0.2</v>
      </c>
      <c r="BP65" s="308">
        <v>0.7059</v>
      </c>
      <c r="BQ65" s="312">
        <v>0.5556</v>
      </c>
      <c r="BR65" s="313">
        <v>0.41115361667778055</v>
      </c>
      <c r="BS65" s="303">
        <v>0.421582563183959</v>
      </c>
    </row>
    <row r="66" ht="12.75" customHeight="1">
      <c r="A66" s="29" t="s">
        <v>134</v>
      </c>
      <c r="B66" s="160" t="s">
        <v>65</v>
      </c>
      <c r="C66" s="291">
        <v>0.5028</v>
      </c>
      <c r="D66" s="292">
        <v>63.0</v>
      </c>
      <c r="E66" s="293">
        <v>0.5080679109455977</v>
      </c>
      <c r="F66" s="294">
        <v>53.0</v>
      </c>
      <c r="G66" s="293">
        <v>0.008961651282580238</v>
      </c>
      <c r="H66" s="295">
        <v>60.0</v>
      </c>
      <c r="I66" s="293">
        <v>0.006559984005963679</v>
      </c>
      <c r="J66" s="295">
        <v>61.0</v>
      </c>
      <c r="K66" s="296">
        <v>0.0913</v>
      </c>
      <c r="L66" s="297">
        <v>75.0</v>
      </c>
      <c r="M66" s="293">
        <v>0.12237873023911577</v>
      </c>
      <c r="N66" s="295">
        <v>58.0</v>
      </c>
      <c r="O66" s="293">
        <v>0.13494561933534743</v>
      </c>
      <c r="P66" s="295">
        <v>61.0</v>
      </c>
      <c r="Q66" s="293">
        <v>0.13104916612999934</v>
      </c>
      <c r="R66" s="295">
        <v>56.0</v>
      </c>
      <c r="S66" s="293">
        <v>0.15810613943808535</v>
      </c>
      <c r="T66" s="295">
        <v>42.0</v>
      </c>
      <c r="U66" s="293">
        <v>0.1257</v>
      </c>
      <c r="V66" s="295">
        <v>36.0</v>
      </c>
      <c r="W66" s="293">
        <v>0.1095774959931679</v>
      </c>
      <c r="X66" s="295">
        <v>79.0</v>
      </c>
      <c r="Y66" s="293">
        <v>0.12238003057051888</v>
      </c>
      <c r="Z66" s="298">
        <v>67.0</v>
      </c>
      <c r="AA66" s="35">
        <v>4405.0</v>
      </c>
      <c r="AB66" s="299">
        <v>4717.14303</v>
      </c>
      <c r="AC66" s="35">
        <v>40.0</v>
      </c>
      <c r="AD66" s="300">
        <v>40.0</v>
      </c>
      <c r="AE66" s="36">
        <v>291.87</v>
      </c>
      <c r="AF66" s="300">
        <v>262.26</v>
      </c>
      <c r="AG66" s="36">
        <v>1.6838653846153846</v>
      </c>
      <c r="AH66" s="301">
        <v>1.5130384615384613</v>
      </c>
      <c r="AI66" s="37">
        <v>0.29940119</v>
      </c>
      <c r="AJ66" s="302">
        <v>0.24</v>
      </c>
      <c r="AK66" s="37">
        <v>6.0975608</v>
      </c>
      <c r="AL66" s="302">
        <v>4.85</v>
      </c>
      <c r="AM66" s="39">
        <v>8.79012150084538E-4</v>
      </c>
      <c r="AN66" s="303">
        <v>0.029110058225824867</v>
      </c>
      <c r="AO66" s="41">
        <v>640.1012182135881</v>
      </c>
      <c r="AP66" s="304">
        <v>571.0363761153054</v>
      </c>
      <c r="AQ66" s="39">
        <v>0.08873750067571784</v>
      </c>
      <c r="AR66" s="303">
        <v>0.03648978183381192</v>
      </c>
      <c r="AS66" s="41">
        <v>217.27012820776372</v>
      </c>
      <c r="AT66" s="304">
        <v>192.32822389994664</v>
      </c>
      <c r="AU66" s="44">
        <v>0.2271</v>
      </c>
      <c r="AV66" s="305">
        <f t="shared" si="1"/>
        <v>59</v>
      </c>
      <c r="AW66" s="303">
        <v>0.41433253873659115</v>
      </c>
      <c r="AX66" s="46">
        <v>0.1148</v>
      </c>
      <c r="AY66" s="303">
        <v>0.10076206604572396</v>
      </c>
      <c r="AZ66" s="306">
        <v>0.9076635080157189</v>
      </c>
      <c r="BA66" s="303">
        <v>0.93248</v>
      </c>
      <c r="BB66" s="306">
        <v>0.9465005706230502</v>
      </c>
      <c r="BC66" s="303">
        <v>1.0</v>
      </c>
      <c r="BD66" s="306">
        <v>0.6106965174129353</v>
      </c>
      <c r="BE66" s="307"/>
      <c r="BF66" s="306">
        <v>0.12100082034454468</v>
      </c>
      <c r="BG66" s="307"/>
      <c r="BH66" s="39">
        <v>0.77</v>
      </c>
      <c r="BI66" s="303">
        <v>0.6173469387755102</v>
      </c>
      <c r="BJ66" s="39">
        <v>0.5794561933534743</v>
      </c>
      <c r="BK66" s="303">
        <v>0.6931447225244831</v>
      </c>
      <c r="BL66" s="308">
        <v>0.5810613943808534</v>
      </c>
      <c r="BM66" s="309">
        <v>0.857</v>
      </c>
      <c r="BN66" s="310">
        <v>1.0</v>
      </c>
      <c r="BO66" s="311">
        <v>0.4</v>
      </c>
      <c r="BP66" s="308">
        <v>0.5882</v>
      </c>
      <c r="BQ66" s="312">
        <v>0.6944</v>
      </c>
      <c r="BR66" s="313">
        <v>0.5075749599316791</v>
      </c>
      <c r="BS66" s="303">
        <v>0.5294003057051887</v>
      </c>
    </row>
    <row r="67" ht="12.75" customHeight="1">
      <c r="A67" s="29" t="s">
        <v>135</v>
      </c>
      <c r="B67" s="160" t="s">
        <v>84</v>
      </c>
      <c r="C67" s="314">
        <v>0.5015</v>
      </c>
      <c r="D67" s="292">
        <v>64.0</v>
      </c>
      <c r="E67" s="195">
        <v>0.4981375614439127</v>
      </c>
      <c r="F67" s="315">
        <v>55.0</v>
      </c>
      <c r="G67" s="293">
        <v>0.00704939081333109</v>
      </c>
      <c r="H67" s="295">
        <v>71.0</v>
      </c>
      <c r="I67" s="293">
        <v>0.0032466903330096893</v>
      </c>
      <c r="J67" s="295">
        <v>76.0</v>
      </c>
      <c r="K67" s="316">
        <v>0.0917</v>
      </c>
      <c r="L67" s="297">
        <v>73.0</v>
      </c>
      <c r="M67" s="293">
        <v>0.1371203039421687</v>
      </c>
      <c r="N67" s="295">
        <v>34.0</v>
      </c>
      <c r="O67" s="293">
        <v>0.12862598187311178</v>
      </c>
      <c r="P67" s="295">
        <v>73.0</v>
      </c>
      <c r="Q67" s="293">
        <v>0.1308278741311541</v>
      </c>
      <c r="R67" s="295">
        <v>57.0</v>
      </c>
      <c r="S67" s="293">
        <v>0.14324661810613945</v>
      </c>
      <c r="T67" s="295">
        <v>64.0</v>
      </c>
      <c r="U67" s="293">
        <v>0.10310000000000002</v>
      </c>
      <c r="V67" s="295">
        <v>49.0</v>
      </c>
      <c r="W67" s="293">
        <v>0.1309045903672247</v>
      </c>
      <c r="X67" s="295">
        <v>58.0</v>
      </c>
      <c r="Y67" s="293">
        <v>0.12384269303758018</v>
      </c>
      <c r="Z67" s="298">
        <v>63.0</v>
      </c>
      <c r="AA67" s="35">
        <v>4898.0</v>
      </c>
      <c r="AB67" s="299">
        <v>5268.8485</v>
      </c>
      <c r="AC67" s="35">
        <v>40.0</v>
      </c>
      <c r="AD67" s="300">
        <v>40.0</v>
      </c>
      <c r="AE67" s="36">
        <v>415.5</v>
      </c>
      <c r="AF67" s="300">
        <v>348.94</v>
      </c>
      <c r="AG67" s="36">
        <v>2.3971153846153843</v>
      </c>
      <c r="AH67" s="301">
        <v>2.0131153846153844</v>
      </c>
      <c r="AI67" s="37">
        <v>0.722891565</v>
      </c>
      <c r="AJ67" s="302">
        <v>0.87</v>
      </c>
      <c r="AK67" s="37">
        <v>11.007736874999999</v>
      </c>
      <c r="AL67" s="302">
        <v>10.81</v>
      </c>
      <c r="AM67" s="39">
        <v>5.182708861401989E-4</v>
      </c>
      <c r="AN67" s="303">
        <v>0.010684489166917095</v>
      </c>
      <c r="AO67" s="41">
        <v>1085.6422059205777</v>
      </c>
      <c r="AP67" s="304">
        <v>1555.797558319482</v>
      </c>
      <c r="AQ67" s="39">
        <v>0.0699756372471707</v>
      </c>
      <c r="AR67" s="303">
        <v>0.021782414163179796</v>
      </c>
      <c r="AS67" s="41">
        <v>275.52458122743684</v>
      </c>
      <c r="AT67" s="304">
        <v>322.1871955063908</v>
      </c>
      <c r="AU67" s="44">
        <v>0.3672</v>
      </c>
      <c r="AV67" s="305">
        <f t="shared" si="1"/>
        <v>27</v>
      </c>
      <c r="AW67" s="303">
        <v>0.7248212157330154</v>
      </c>
      <c r="AX67" s="46">
        <v>0.1703</v>
      </c>
      <c r="AY67" s="303">
        <v>0.10739486311035847</v>
      </c>
      <c r="AZ67" s="306">
        <v>0.7728122513254433</v>
      </c>
      <c r="BA67" s="303">
        <v>1.0</v>
      </c>
      <c r="BB67" s="306">
        <v>0.954920019389239</v>
      </c>
      <c r="BC67" s="303">
        <v>0.91019</v>
      </c>
      <c r="BD67" s="306">
        <v>0.013254786450662718</v>
      </c>
      <c r="BE67" s="307"/>
      <c r="BF67" s="306">
        <v>0.5978107344632768</v>
      </c>
      <c r="BG67" s="307"/>
      <c r="BH67" s="39">
        <v>0.752</v>
      </c>
      <c r="BI67" s="303">
        <v>0.7326530612244898</v>
      </c>
      <c r="BJ67" s="39">
        <v>0.5342598187311178</v>
      </c>
      <c r="BK67" s="303">
        <v>0.5756256800870511</v>
      </c>
      <c r="BL67" s="308">
        <v>0.43246618106139445</v>
      </c>
      <c r="BM67" s="309">
        <v>0.631</v>
      </c>
      <c r="BN67" s="310">
        <v>1.0</v>
      </c>
      <c r="BO67" s="311">
        <v>0.4</v>
      </c>
      <c r="BP67" s="308">
        <v>0.8412</v>
      </c>
      <c r="BQ67" s="312">
        <v>0.7361</v>
      </c>
      <c r="BR67" s="313">
        <v>0.467845903672247</v>
      </c>
      <c r="BS67" s="303">
        <v>0.5023269303758018</v>
      </c>
    </row>
    <row r="68" ht="12.75" customHeight="1">
      <c r="A68" s="29" t="s">
        <v>136</v>
      </c>
      <c r="B68" s="160" t="s">
        <v>111</v>
      </c>
      <c r="C68" s="291">
        <v>0.5009</v>
      </c>
      <c r="D68" s="292">
        <v>65.0</v>
      </c>
      <c r="E68" s="293">
        <v>0.48121363247758353</v>
      </c>
      <c r="F68" s="294">
        <v>62.0</v>
      </c>
      <c r="G68" s="293">
        <v>0.0031301621948590028</v>
      </c>
      <c r="H68" s="295">
        <v>96.0</v>
      </c>
      <c r="I68" s="293">
        <v>0.0018890616985735055</v>
      </c>
      <c r="J68" s="295">
        <v>83.0</v>
      </c>
      <c r="K68" s="296">
        <v>0.0929</v>
      </c>
      <c r="L68" s="297">
        <v>72.0</v>
      </c>
      <c r="M68" s="293">
        <v>0.11204978452635542</v>
      </c>
      <c r="N68" s="295">
        <v>73.0</v>
      </c>
      <c r="O68" s="293">
        <v>0.11976797583081572</v>
      </c>
      <c r="P68" s="295">
        <v>80.0</v>
      </c>
      <c r="Q68" s="293">
        <v>0.11786957873464946</v>
      </c>
      <c r="R68" s="295">
        <v>65.0</v>
      </c>
      <c r="S68" s="293">
        <v>0.14864724245577524</v>
      </c>
      <c r="T68" s="295">
        <v>60.0</v>
      </c>
      <c r="U68" s="293">
        <v>0.0965</v>
      </c>
      <c r="V68" s="295">
        <v>55.0</v>
      </c>
      <c r="W68" s="293">
        <v>0.13644028509926415</v>
      </c>
      <c r="X68" s="295">
        <v>50.0</v>
      </c>
      <c r="Y68" s="293">
        <v>0.1529052075180052</v>
      </c>
      <c r="Z68" s="298">
        <v>32.0</v>
      </c>
      <c r="AA68" s="35">
        <v>5207.0</v>
      </c>
      <c r="AB68" s="299">
        <v>6667.7907</v>
      </c>
      <c r="AC68" s="35">
        <v>48.0</v>
      </c>
      <c r="AD68" s="300">
        <v>48.0</v>
      </c>
      <c r="AE68" s="36">
        <v>318.32</v>
      </c>
      <c r="AF68" s="300">
        <v>293.05</v>
      </c>
      <c r="AG68" s="36">
        <v>1.5303846153846155</v>
      </c>
      <c r="AH68" s="301">
        <v>1.408894230769231</v>
      </c>
      <c r="AI68" s="37">
        <v>0.41973795</v>
      </c>
      <c r="AJ68" s="302">
        <v>0.78</v>
      </c>
      <c r="AK68" s="37">
        <v>16.00180614</v>
      </c>
      <c r="AL68" s="302">
        <v>15.62</v>
      </c>
      <c r="AM68" s="39">
        <v>5.698537166826161E-4</v>
      </c>
      <c r="AN68" s="303">
        <v>0.008340424127043606</v>
      </c>
      <c r="AO68" s="41">
        <v>987.3704981151044</v>
      </c>
      <c r="AP68" s="304">
        <v>1993.0523801399077</v>
      </c>
      <c r="AQ68" s="39">
        <v>0.030731768231907413</v>
      </c>
      <c r="AR68" s="303">
        <v>0.01055019285869145</v>
      </c>
      <c r="AS68" s="41">
        <v>627.3641009901985</v>
      </c>
      <c r="AT68" s="304">
        <v>665.2025251663538</v>
      </c>
      <c r="AU68" s="44">
        <v>0.1239</v>
      </c>
      <c r="AV68" s="305">
        <f t="shared" si="1"/>
        <v>95</v>
      </c>
      <c r="AW68" s="303">
        <v>0.2640047675804529</v>
      </c>
      <c r="AX68" s="46">
        <v>0.1809</v>
      </c>
      <c r="AY68" s="303">
        <v>0.04911092294665538</v>
      </c>
      <c r="AZ68" s="306">
        <v>0.7900075492669815</v>
      </c>
      <c r="BA68" s="303">
        <v>1.0</v>
      </c>
      <c r="BB68" s="306">
        <v>1.0</v>
      </c>
      <c r="BC68" s="303">
        <v>0.92788</v>
      </c>
      <c r="BD68" s="306">
        <v>0.0</v>
      </c>
      <c r="BE68" s="307"/>
      <c r="BF68" s="306">
        <v>0.899257688229056</v>
      </c>
      <c r="BG68" s="307"/>
      <c r="BH68" s="39">
        <v>0.632</v>
      </c>
      <c r="BI68" s="303">
        <v>0.6357142857142857</v>
      </c>
      <c r="BJ68" s="39">
        <v>0.5656797583081571</v>
      </c>
      <c r="BK68" s="303">
        <v>0.5429815016322088</v>
      </c>
      <c r="BL68" s="308">
        <v>0.48647242455775236</v>
      </c>
      <c r="BM68" s="309">
        <v>0.565</v>
      </c>
      <c r="BN68" s="310">
        <v>1.0</v>
      </c>
      <c r="BO68" s="311">
        <v>0.4</v>
      </c>
      <c r="BP68" s="308">
        <v>0.7647</v>
      </c>
      <c r="BQ68" s="312">
        <v>0.8819</v>
      </c>
      <c r="BR68" s="313">
        <v>0.5997028509926414</v>
      </c>
      <c r="BS68" s="303">
        <v>0.6471520751800521</v>
      </c>
    </row>
    <row r="69" ht="12.75" customHeight="1">
      <c r="A69" s="29" t="s">
        <v>137</v>
      </c>
      <c r="B69" s="160" t="s">
        <v>138</v>
      </c>
      <c r="C69" s="291">
        <v>0.4989</v>
      </c>
      <c r="D69" s="292">
        <v>66.0</v>
      </c>
      <c r="E69" s="293" t="s">
        <v>381</v>
      </c>
      <c r="F69" s="294" t="s">
        <v>381</v>
      </c>
      <c r="G69" s="293">
        <v>0.005675043402406355</v>
      </c>
      <c r="H69" s="295">
        <v>76.0</v>
      </c>
      <c r="I69" s="293" t="s">
        <v>381</v>
      </c>
      <c r="J69" s="295" t="s">
        <v>381</v>
      </c>
      <c r="K69" s="296">
        <v>0.1011</v>
      </c>
      <c r="L69" s="297">
        <v>55.0</v>
      </c>
      <c r="M69" s="293" t="s">
        <v>381</v>
      </c>
      <c r="N69" s="295" t="s">
        <v>381</v>
      </c>
      <c r="O69" s="293">
        <v>0.11641117824773413</v>
      </c>
      <c r="P69" s="295">
        <v>84.0</v>
      </c>
      <c r="Q69" s="293" t="s">
        <v>381</v>
      </c>
      <c r="R69" s="295" t="s">
        <v>381</v>
      </c>
      <c r="S69" s="293">
        <v>0.15541103017689908</v>
      </c>
      <c r="T69" s="295">
        <v>48.0</v>
      </c>
      <c r="U69" s="293" t="s">
        <v>381</v>
      </c>
      <c r="V69" s="295" t="s">
        <v>381</v>
      </c>
      <c r="W69" s="293">
        <v>0.12030415809731046</v>
      </c>
      <c r="X69" s="295">
        <v>68.0</v>
      </c>
      <c r="Y69" s="293" t="s">
        <v>381</v>
      </c>
      <c r="Z69" s="298" t="s">
        <v>381</v>
      </c>
      <c r="AA69" s="35">
        <v>7445.0</v>
      </c>
      <c r="AB69" s="299" t="s">
        <v>381</v>
      </c>
      <c r="AC69" s="35">
        <v>44.0</v>
      </c>
      <c r="AD69" s="300" t="s">
        <v>381</v>
      </c>
      <c r="AE69" s="36">
        <v>342.18</v>
      </c>
      <c r="AF69" s="300" t="s">
        <v>381</v>
      </c>
      <c r="AG69" s="36">
        <v>1.7946503496503499</v>
      </c>
      <c r="AH69" s="301" t="s">
        <v>381</v>
      </c>
      <c r="AI69" s="37">
        <v>0.32748769376</v>
      </c>
      <c r="AJ69" s="302" t="s">
        <v>381</v>
      </c>
      <c r="AK69" s="37">
        <v>10.31742</v>
      </c>
      <c r="AL69" s="302" t="s">
        <v>381</v>
      </c>
      <c r="AM69" s="39">
        <v>8.564970946828803E-4</v>
      </c>
      <c r="AN69" s="303" t="s">
        <v>381</v>
      </c>
      <c r="AO69" s="41">
        <v>656.9277953032438</v>
      </c>
      <c r="AP69" s="304" t="s">
        <v>381</v>
      </c>
      <c r="AQ69" s="39">
        <v>0.05589393692938067</v>
      </c>
      <c r="AR69" s="303" t="s">
        <v>381</v>
      </c>
      <c r="AS69" s="41">
        <v>344.9391688584955</v>
      </c>
      <c r="AT69" s="304" t="s">
        <v>381</v>
      </c>
      <c r="AU69" s="44">
        <v>0.1932</v>
      </c>
      <c r="AV69" s="305">
        <f t="shared" si="1"/>
        <v>65</v>
      </c>
      <c r="AW69" s="303" t="s">
        <v>381</v>
      </c>
      <c r="AX69" s="46">
        <v>0.1158</v>
      </c>
      <c r="AY69" s="303" t="s">
        <v>381</v>
      </c>
      <c r="AZ69" s="306">
        <v>0.8754394566133226</v>
      </c>
      <c r="BA69" s="303" t="s">
        <v>381</v>
      </c>
      <c r="BB69" s="306">
        <v>0.8523894120807973</v>
      </c>
      <c r="BC69" s="303" t="s">
        <v>381</v>
      </c>
      <c r="BD69" s="306">
        <v>0.8557377049180329</v>
      </c>
      <c r="BE69" s="307"/>
      <c r="BF69" s="306">
        <v>0.3737886479003229</v>
      </c>
      <c r="BG69" s="307"/>
      <c r="BH69" s="39">
        <v>0.611</v>
      </c>
      <c r="BI69" s="303" t="s">
        <v>381</v>
      </c>
      <c r="BJ69" s="39">
        <v>0.5531117824773414</v>
      </c>
      <c r="BK69" s="303" t="s">
        <v>381</v>
      </c>
      <c r="BL69" s="308">
        <v>0.5541103017689907</v>
      </c>
      <c r="BM69" s="309" t="s">
        <v>381</v>
      </c>
      <c r="BN69" s="310">
        <v>1.0</v>
      </c>
      <c r="BO69" s="311" t="s">
        <v>381</v>
      </c>
      <c r="BP69" s="308">
        <v>0.7647</v>
      </c>
      <c r="BQ69" s="312" t="s">
        <v>381</v>
      </c>
      <c r="BR69" s="313">
        <v>0.43834158097310455</v>
      </c>
      <c r="BS69" s="303" t="s">
        <v>381</v>
      </c>
    </row>
    <row r="70" ht="12.75" customHeight="1">
      <c r="A70" s="29" t="s">
        <v>139</v>
      </c>
      <c r="B70" s="160" t="s">
        <v>128</v>
      </c>
      <c r="C70" s="291">
        <v>0.4972</v>
      </c>
      <c r="D70" s="292">
        <v>67.0</v>
      </c>
      <c r="E70" s="293">
        <v>0.5178231416609349</v>
      </c>
      <c r="F70" s="294">
        <v>50.0</v>
      </c>
      <c r="G70" s="293">
        <v>0.003945472048977999</v>
      </c>
      <c r="H70" s="295">
        <v>87.0</v>
      </c>
      <c r="I70" s="293">
        <v>0.0021492677177764167</v>
      </c>
      <c r="J70" s="295">
        <v>81.0</v>
      </c>
      <c r="K70" s="296">
        <v>0.0889</v>
      </c>
      <c r="L70" s="297">
        <v>80.0</v>
      </c>
      <c r="M70" s="293">
        <v>0.12281474882181354</v>
      </c>
      <c r="N70" s="295">
        <v>56.0</v>
      </c>
      <c r="O70" s="293">
        <v>0.12502416918429002</v>
      </c>
      <c r="P70" s="295">
        <v>76.0</v>
      </c>
      <c r="Q70" s="293">
        <v>0.1250517421331971</v>
      </c>
      <c r="R70" s="295">
        <v>63.0</v>
      </c>
      <c r="S70" s="293">
        <v>0.13918834547346515</v>
      </c>
      <c r="T70" s="295">
        <v>69.0</v>
      </c>
      <c r="U70" s="293">
        <v>0.10289999999999999</v>
      </c>
      <c r="V70" s="295">
        <v>50.0</v>
      </c>
      <c r="W70" s="293">
        <v>0.1400928374220569</v>
      </c>
      <c r="X70" s="295">
        <v>44.0</v>
      </c>
      <c r="Y70" s="293">
        <v>0.16490738298814778</v>
      </c>
      <c r="Z70" s="298">
        <v>26.0</v>
      </c>
      <c r="AA70" s="35">
        <v>8069.0</v>
      </c>
      <c r="AB70" s="299">
        <v>9673.44367</v>
      </c>
      <c r="AC70" s="35">
        <v>48.0</v>
      </c>
      <c r="AD70" s="300">
        <v>48.0</v>
      </c>
      <c r="AE70" s="36">
        <v>499.81</v>
      </c>
      <c r="AF70" s="300">
        <v>435.03</v>
      </c>
      <c r="AG70" s="36">
        <v>2.4029326923076924</v>
      </c>
      <c r="AH70" s="301">
        <v>2.0914903846153843</v>
      </c>
      <c r="AI70" s="37">
        <v>1.2021544166666667</v>
      </c>
      <c r="AJ70" s="302">
        <v>1.0</v>
      </c>
      <c r="AK70" s="37">
        <v>19.72654788</v>
      </c>
      <c r="AL70" s="302">
        <v>20.67</v>
      </c>
      <c r="AM70" s="39">
        <v>3.124081685248896E-4</v>
      </c>
      <c r="AN70" s="303">
        <v>0.009657400007611219</v>
      </c>
      <c r="AO70" s="41">
        <v>1801.0308461215259</v>
      </c>
      <c r="AP70" s="304">
        <v>1721.260602717054</v>
      </c>
      <c r="AQ70" s="39">
        <v>0.0391423123212551</v>
      </c>
      <c r="AR70" s="303">
        <v>0.011835277170152946</v>
      </c>
      <c r="AS70" s="41">
        <v>492.5618085720573</v>
      </c>
      <c r="AT70" s="304">
        <v>592.9742776360252</v>
      </c>
      <c r="AU70" s="44">
        <v>0.2175</v>
      </c>
      <c r="AV70" s="305">
        <f t="shared" si="1"/>
        <v>62</v>
      </c>
      <c r="AW70" s="303">
        <v>0.3781287246722288</v>
      </c>
      <c r="AX70" s="46">
        <v>0.1889</v>
      </c>
      <c r="AY70" s="303">
        <v>0.08495625176404177</v>
      </c>
      <c r="AZ70" s="306">
        <v>0.9496520331153111</v>
      </c>
      <c r="BA70" s="303">
        <v>1.0</v>
      </c>
      <c r="BB70" s="306">
        <v>0.9901044164003119</v>
      </c>
      <c r="BC70" s="303">
        <v>0.99321</v>
      </c>
      <c r="BD70" s="306">
        <v>0.15779157138190128</v>
      </c>
      <c r="BE70" s="307"/>
      <c r="BF70" s="306">
        <v>0.3250205535763222</v>
      </c>
      <c r="BG70" s="307"/>
      <c r="BH70" s="39">
        <v>0.65</v>
      </c>
      <c r="BI70" s="303">
        <v>0.6520408163265305</v>
      </c>
      <c r="BJ70" s="39">
        <v>0.6002416918429003</v>
      </c>
      <c r="BK70" s="303">
        <v>0.5984766050054406</v>
      </c>
      <c r="BL70" s="308">
        <v>0.3918834547346514</v>
      </c>
      <c r="BM70" s="309">
        <v>0.629</v>
      </c>
      <c r="BN70" s="310">
        <v>1.0</v>
      </c>
      <c r="BO70" s="311">
        <v>0.4</v>
      </c>
      <c r="BP70" s="308">
        <v>0.8235</v>
      </c>
      <c r="BQ70" s="312">
        <v>0.9236</v>
      </c>
      <c r="BR70" s="313">
        <v>0.5774283742205688</v>
      </c>
      <c r="BS70" s="303">
        <v>0.7254738298814778</v>
      </c>
    </row>
    <row r="71" ht="12.75" customHeight="1">
      <c r="A71" s="29" t="s">
        <v>140</v>
      </c>
      <c r="B71" s="160" t="s">
        <v>111</v>
      </c>
      <c r="C71" s="291">
        <v>0.4919</v>
      </c>
      <c r="D71" s="292">
        <v>68.0</v>
      </c>
      <c r="E71" s="293">
        <v>0.4173761402647209</v>
      </c>
      <c r="F71" s="294">
        <v>72.0</v>
      </c>
      <c r="G71" s="293">
        <v>0.0038369216184127456</v>
      </c>
      <c r="H71" s="295">
        <v>90.0</v>
      </c>
      <c r="I71" s="293">
        <v>0.002360805854089178</v>
      </c>
      <c r="J71" s="295">
        <v>80.0</v>
      </c>
      <c r="K71" s="296">
        <v>0.1077</v>
      </c>
      <c r="L71" s="297">
        <v>46.0</v>
      </c>
      <c r="M71" s="293">
        <v>0.09829416867452045</v>
      </c>
      <c r="N71" s="295">
        <v>82.0</v>
      </c>
      <c r="O71" s="293">
        <v>0.12037341389728096</v>
      </c>
      <c r="P71" s="295">
        <v>79.0</v>
      </c>
      <c r="Q71" s="293">
        <v>0.0994218427305634</v>
      </c>
      <c r="R71" s="295">
        <v>75.0</v>
      </c>
      <c r="S71" s="293">
        <v>0.14189386056191466</v>
      </c>
      <c r="T71" s="295">
        <v>67.0</v>
      </c>
      <c r="U71" s="293">
        <v>0.0801</v>
      </c>
      <c r="V71" s="295">
        <v>66.0</v>
      </c>
      <c r="W71" s="293">
        <v>0.11807711730366524</v>
      </c>
      <c r="X71" s="295">
        <v>72.0</v>
      </c>
      <c r="Y71" s="293">
        <v>0.1371993230055479</v>
      </c>
      <c r="Z71" s="298">
        <v>50.0</v>
      </c>
      <c r="AA71" s="35">
        <v>5845.0</v>
      </c>
      <c r="AB71" s="299">
        <v>6941.23585</v>
      </c>
      <c r="AC71" s="35">
        <v>48.0</v>
      </c>
      <c r="AD71" s="300">
        <v>48.0</v>
      </c>
      <c r="AE71" s="36">
        <v>417.68</v>
      </c>
      <c r="AF71" s="300">
        <v>478.7</v>
      </c>
      <c r="AG71" s="36">
        <v>2.0080769230769233</v>
      </c>
      <c r="AH71" s="301">
        <v>2.301442307692308</v>
      </c>
      <c r="AI71" s="37">
        <v>0.850246866</v>
      </c>
      <c r="AJ71" s="302">
        <v>0.99</v>
      </c>
      <c r="AK71" s="37">
        <v>16.98054782</v>
      </c>
      <c r="AL71" s="302">
        <v>20.91</v>
      </c>
      <c r="AM71" s="39">
        <v>3.6912744490308894E-4</v>
      </c>
      <c r="AN71" s="303">
        <v>0.010734189198245219</v>
      </c>
      <c r="AO71" s="41">
        <v>1524.2885780042136</v>
      </c>
      <c r="AP71" s="304">
        <v>1548.594109045331</v>
      </c>
      <c r="AQ71" s="39">
        <v>0.038000088739224364</v>
      </c>
      <c r="AR71" s="303">
        <v>0.012873869342646557</v>
      </c>
      <c r="AS71" s="41">
        <v>507.36745066462356</v>
      </c>
      <c r="AT71" s="304">
        <v>545.1364111134322</v>
      </c>
      <c r="AU71" s="44">
        <v>0.1543</v>
      </c>
      <c r="AV71" s="305">
        <f t="shared" si="1"/>
        <v>80</v>
      </c>
      <c r="AW71" s="303">
        <v>0.35116209773539925</v>
      </c>
      <c r="AX71" s="46">
        <v>0.1823</v>
      </c>
      <c r="AY71" s="303">
        <v>0.040361275755009876</v>
      </c>
      <c r="AZ71" s="306">
        <v>0.8673812781308975</v>
      </c>
      <c r="BA71" s="303">
        <v>0.91141</v>
      </c>
      <c r="BB71" s="306">
        <v>0.9621508437450681</v>
      </c>
      <c r="BC71" s="303">
        <v>0.6629499999999999</v>
      </c>
      <c r="BD71" s="306">
        <v>0.3115281501340484</v>
      </c>
      <c r="BE71" s="307"/>
      <c r="BF71" s="306">
        <v>1.0</v>
      </c>
      <c r="BG71" s="307"/>
      <c r="BH71" s="39">
        <v>0.6759999999999999</v>
      </c>
      <c r="BI71" s="303">
        <v>0.4969387755102041</v>
      </c>
      <c r="BJ71" s="39">
        <v>0.5277341389728097</v>
      </c>
      <c r="BK71" s="303">
        <v>0.4972796517954298</v>
      </c>
      <c r="BL71" s="308">
        <v>0.41893860561914675</v>
      </c>
      <c r="BM71" s="309">
        <v>0.401</v>
      </c>
      <c r="BN71" s="310">
        <v>1.0</v>
      </c>
      <c r="BO71" s="311">
        <v>0.4</v>
      </c>
      <c r="BP71" s="308">
        <v>0.7529</v>
      </c>
      <c r="BQ71" s="312">
        <v>0.8194</v>
      </c>
      <c r="BR71" s="313">
        <v>0.4278711730366523</v>
      </c>
      <c r="BS71" s="303">
        <v>0.5525932300554791</v>
      </c>
    </row>
    <row r="72" ht="12.75" customHeight="1">
      <c r="A72" s="29" t="s">
        <v>141</v>
      </c>
      <c r="B72" s="160" t="s">
        <v>142</v>
      </c>
      <c r="C72" s="291">
        <v>0.4919</v>
      </c>
      <c r="D72" s="292">
        <v>68.0</v>
      </c>
      <c r="E72" s="293">
        <v>0.4911386126595816</v>
      </c>
      <c r="F72" s="294">
        <v>59.0</v>
      </c>
      <c r="G72" s="293">
        <v>0.020708828447315003</v>
      </c>
      <c r="H72" s="295">
        <v>26.0</v>
      </c>
      <c r="I72" s="293">
        <v>0.015631035888292216</v>
      </c>
      <c r="J72" s="295">
        <v>34.0</v>
      </c>
      <c r="K72" s="296">
        <v>0.0995</v>
      </c>
      <c r="L72" s="297">
        <v>57.0</v>
      </c>
      <c r="M72" s="293">
        <v>0.11946631980735907</v>
      </c>
      <c r="N72" s="295">
        <v>63.0</v>
      </c>
      <c r="O72" s="293">
        <v>0.11219486404833837</v>
      </c>
      <c r="P72" s="295">
        <v>87.0</v>
      </c>
      <c r="Q72" s="293">
        <v>0.11142746108236548</v>
      </c>
      <c r="R72" s="295">
        <v>73.0</v>
      </c>
      <c r="S72" s="293">
        <v>0.1283766909469303</v>
      </c>
      <c r="T72" s="295">
        <v>85.0</v>
      </c>
      <c r="U72" s="293">
        <v>0.10520000000000002</v>
      </c>
      <c r="V72" s="295">
        <v>44.0</v>
      </c>
      <c r="W72" s="293">
        <v>0.1311566126183039</v>
      </c>
      <c r="X72" s="295">
        <v>57.0</v>
      </c>
      <c r="Y72" s="293">
        <v>0.13941379588156477</v>
      </c>
      <c r="Z72" s="298">
        <v>45.0</v>
      </c>
      <c r="AA72" s="35">
        <v>4736.0</v>
      </c>
      <c r="AB72" s="299">
        <v>6374.0282</v>
      </c>
      <c r="AC72" s="35">
        <v>45.0</v>
      </c>
      <c r="AD72" s="300">
        <v>45.0</v>
      </c>
      <c r="AE72" s="36">
        <v>1401.91</v>
      </c>
      <c r="AF72" s="300">
        <v>967.48</v>
      </c>
      <c r="AG72" s="36">
        <v>7.189282051282052</v>
      </c>
      <c r="AH72" s="301">
        <v>4.961435897435898</v>
      </c>
      <c r="AI72" s="37">
        <v>0.11835285211500002</v>
      </c>
      <c r="AJ72" s="302">
        <v>0.32</v>
      </c>
      <c r="AK72" s="37">
        <v>11.691414000000002</v>
      </c>
      <c r="AL72" s="302">
        <v>6.85</v>
      </c>
      <c r="AM72" s="39">
        <v>0.009493969346312461</v>
      </c>
      <c r="AN72" s="303">
        <v>0.07159154816421628</v>
      </c>
      <c r="AO72" s="41">
        <v>59.26464764837258</v>
      </c>
      <c r="AP72" s="304">
        <v>232.1908463224046</v>
      </c>
      <c r="AQ72" s="39">
        <v>0.19759431512683756</v>
      </c>
      <c r="AR72" s="303">
        <v>0.08471881071870588</v>
      </c>
      <c r="AS72" s="41">
        <v>97.57369859691423</v>
      </c>
      <c r="AT72" s="304">
        <v>82.83892173481621</v>
      </c>
      <c r="AU72" s="44">
        <v>0.2615</v>
      </c>
      <c r="AV72" s="305">
        <f t="shared" si="1"/>
        <v>50</v>
      </c>
      <c r="AW72" s="303">
        <v>0.456942789034565</v>
      </c>
      <c r="AX72" s="46">
        <v>0.1654</v>
      </c>
      <c r="AY72" s="303">
        <v>0.11854360711261644</v>
      </c>
      <c r="AZ72" s="306">
        <v>0.9779204107830552</v>
      </c>
      <c r="BA72" s="303">
        <v>0.81384</v>
      </c>
      <c r="BB72" s="306">
        <v>0.8813472348961805</v>
      </c>
      <c r="BC72" s="303">
        <v>1.0</v>
      </c>
      <c r="BD72" s="306">
        <v>0.551783858676827</v>
      </c>
      <c r="BE72" s="307"/>
      <c r="BF72" s="306">
        <v>0.3366818873668187</v>
      </c>
      <c r="BG72" s="307"/>
      <c r="BH72" s="39">
        <v>0.575</v>
      </c>
      <c r="BI72" s="303">
        <v>0.573469387755102</v>
      </c>
      <c r="BJ72" s="39">
        <v>0.5469486404833837</v>
      </c>
      <c r="BK72" s="303">
        <v>0.5408052230685527</v>
      </c>
      <c r="BL72" s="308">
        <v>0.28376690946930283</v>
      </c>
      <c r="BM72" s="309">
        <v>0.652</v>
      </c>
      <c r="BN72" s="310">
        <v>1.0</v>
      </c>
      <c r="BO72" s="311">
        <v>0.4</v>
      </c>
      <c r="BP72" s="308">
        <v>0.7471</v>
      </c>
      <c r="BQ72" s="312">
        <v>0.8333</v>
      </c>
      <c r="BR72" s="313">
        <v>0.5644661261830392</v>
      </c>
      <c r="BS72" s="303">
        <v>0.5608379588156477</v>
      </c>
    </row>
    <row r="73" ht="12.75" customHeight="1">
      <c r="A73" s="29" t="s">
        <v>143</v>
      </c>
      <c r="B73" s="160" t="s">
        <v>65</v>
      </c>
      <c r="C73" s="291">
        <v>0.4914</v>
      </c>
      <c r="D73" s="292">
        <v>70.0</v>
      </c>
      <c r="E73" s="293">
        <v>0.5710697562985336</v>
      </c>
      <c r="F73" s="294">
        <v>40.0</v>
      </c>
      <c r="G73" s="293">
        <v>0.009220194541383711</v>
      </c>
      <c r="H73" s="295">
        <v>59.0</v>
      </c>
      <c r="I73" s="293">
        <v>0.09060122924715107</v>
      </c>
      <c r="J73" s="295">
        <v>3.0</v>
      </c>
      <c r="K73" s="296">
        <v>0.0809</v>
      </c>
      <c r="L73" s="297">
        <v>92.0</v>
      </c>
      <c r="M73" s="293">
        <v>0.12459503992663606</v>
      </c>
      <c r="N73" s="295">
        <v>51.0</v>
      </c>
      <c r="O73" s="293">
        <v>0.13712447129909364</v>
      </c>
      <c r="P73" s="295">
        <v>60.0</v>
      </c>
      <c r="Q73" s="293">
        <v>0.14056871932668608</v>
      </c>
      <c r="R73" s="295">
        <v>47.0</v>
      </c>
      <c r="S73" s="293">
        <v>0.13918834547346515</v>
      </c>
      <c r="T73" s="295">
        <v>69.0</v>
      </c>
      <c r="U73" s="293">
        <v>0.0853</v>
      </c>
      <c r="V73" s="295">
        <v>62.0</v>
      </c>
      <c r="W73" s="293">
        <v>0.12491562383743376</v>
      </c>
      <c r="X73" s="295">
        <v>62.0</v>
      </c>
      <c r="Y73" s="293">
        <v>0.13000476779806044</v>
      </c>
      <c r="Z73" s="298">
        <v>56.0</v>
      </c>
      <c r="AA73" s="35">
        <v>4125.0</v>
      </c>
      <c r="AB73" s="299">
        <v>4721.17809</v>
      </c>
      <c r="AC73" s="35">
        <v>40.0</v>
      </c>
      <c r="AD73" s="300">
        <v>40.0</v>
      </c>
      <c r="AE73" s="36">
        <v>317.57</v>
      </c>
      <c r="AF73" s="300">
        <v>327.29</v>
      </c>
      <c r="AG73" s="36">
        <v>1.8321346153846152</v>
      </c>
      <c r="AH73" s="301">
        <v>1.8882115384615386</v>
      </c>
      <c r="AI73" s="37">
        <v>0.235294116</v>
      </c>
      <c r="AJ73" s="302">
        <v>0.01</v>
      </c>
      <c r="AK73" s="37">
        <v>6.47058819</v>
      </c>
      <c r="AL73" s="302">
        <v>6.47</v>
      </c>
      <c r="AM73" s="39">
        <v>0.00121699093775201</v>
      </c>
      <c r="AN73" s="303">
        <v>0.8718765460288466</v>
      </c>
      <c r="AO73" s="41">
        <v>462.33437788204185</v>
      </c>
      <c r="AP73" s="304">
        <v>19.065660423477652</v>
      </c>
      <c r="AQ73" s="39">
        <v>0.0909849544760851</v>
      </c>
      <c r="AR73" s="303">
        <v>0.03413574644266399</v>
      </c>
      <c r="AS73" s="41">
        <v>211.90325652926916</v>
      </c>
      <c r="AT73" s="304">
        <v>205.59137156650064</v>
      </c>
      <c r="AU73" s="44">
        <v>0.2268</v>
      </c>
      <c r="AV73" s="305">
        <f t="shared" si="1"/>
        <v>60</v>
      </c>
      <c r="AW73" s="303">
        <v>0.4481525625744934</v>
      </c>
      <c r="AX73" s="46">
        <v>0.0996</v>
      </c>
      <c r="AY73" s="303">
        <v>0.043748235958227494</v>
      </c>
      <c r="AZ73" s="306">
        <v>0.8954382297924444</v>
      </c>
      <c r="BA73" s="303">
        <v>1.0</v>
      </c>
      <c r="BB73" s="306">
        <v>0.762333508506893</v>
      </c>
      <c r="BC73" s="303">
        <v>1.0</v>
      </c>
      <c r="BD73" s="306">
        <v>0.38212858699600427</v>
      </c>
      <c r="BE73" s="307"/>
      <c r="BF73" s="306">
        <v>0.22255943348507853</v>
      </c>
      <c r="BG73" s="307"/>
      <c r="BH73" s="39">
        <v>0.782</v>
      </c>
      <c r="BI73" s="303">
        <v>0.8061224489795918</v>
      </c>
      <c r="BJ73" s="39">
        <v>0.5892447129909365</v>
      </c>
      <c r="BK73" s="303">
        <v>0.5995647442872688</v>
      </c>
      <c r="BL73" s="308">
        <v>0.3918834547346514</v>
      </c>
      <c r="BM73" s="309">
        <v>0.653</v>
      </c>
      <c r="BN73" s="310">
        <v>1.0</v>
      </c>
      <c r="BO73" s="311">
        <v>0.2</v>
      </c>
      <c r="BP73" s="308">
        <v>0.7059</v>
      </c>
      <c r="BQ73" s="312">
        <v>0.7292</v>
      </c>
      <c r="BR73" s="313">
        <v>0.5432562383743376</v>
      </c>
      <c r="BS73" s="303">
        <v>0.5708476779806043</v>
      </c>
    </row>
    <row r="74" ht="12.75" customHeight="1">
      <c r="A74" s="29" t="s">
        <v>144</v>
      </c>
      <c r="B74" s="160" t="s">
        <v>128</v>
      </c>
      <c r="C74" s="291">
        <v>0.4869</v>
      </c>
      <c r="D74" s="292">
        <v>71.0</v>
      </c>
      <c r="E74" s="293">
        <v>0.3890296064471881</v>
      </c>
      <c r="F74" s="294">
        <v>75.0</v>
      </c>
      <c r="G74" s="293">
        <v>0.002096742356452514</v>
      </c>
      <c r="H74" s="295">
        <v>105.0</v>
      </c>
      <c r="I74" s="293">
        <v>0.0019208339422451003</v>
      </c>
      <c r="J74" s="295">
        <v>82.0</v>
      </c>
      <c r="K74" s="296">
        <v>0.1024</v>
      </c>
      <c r="L74" s="297">
        <v>51.0</v>
      </c>
      <c r="M74" s="293">
        <v>0.11472959531409953</v>
      </c>
      <c r="N74" s="295">
        <v>67.0</v>
      </c>
      <c r="O74" s="293">
        <v>0.12376646525679758</v>
      </c>
      <c r="P74" s="295">
        <v>77.0</v>
      </c>
      <c r="Q74" s="293">
        <v>0.11359741067264773</v>
      </c>
      <c r="R74" s="295">
        <v>69.0</v>
      </c>
      <c r="S74" s="293">
        <v>0.15000000000000002</v>
      </c>
      <c r="T74" s="295">
        <v>56.0</v>
      </c>
      <c r="U74" s="293">
        <v>0.0369</v>
      </c>
      <c r="V74" s="295">
        <v>82.0</v>
      </c>
      <c r="W74" s="293">
        <v>0.1086666391745341</v>
      </c>
      <c r="X74" s="295">
        <v>82.0</v>
      </c>
      <c r="Y74" s="293">
        <v>0.12188176651819577</v>
      </c>
      <c r="Z74" s="298">
        <v>68.0</v>
      </c>
      <c r="AA74" s="35">
        <v>14090.0</v>
      </c>
      <c r="AB74" s="299">
        <v>15575.0725</v>
      </c>
      <c r="AC74" s="35">
        <v>48.0</v>
      </c>
      <c r="AD74" s="300">
        <v>48.0</v>
      </c>
      <c r="AE74" s="36">
        <v>736.38</v>
      </c>
      <c r="AF74" s="300">
        <v>757.73</v>
      </c>
      <c r="AG74" s="36">
        <v>3.5402884615384616</v>
      </c>
      <c r="AH74" s="301">
        <v>3.6429326923076926</v>
      </c>
      <c r="AI74" s="37">
        <v>1.9953703999999999</v>
      </c>
      <c r="AJ74" s="302">
        <v>2.68</v>
      </c>
      <c r="AK74" s="37">
        <v>54.9834026</v>
      </c>
      <c r="AL74" s="302">
        <v>32.95</v>
      </c>
      <c r="AM74" s="39">
        <v>2.7730401348078466E-4</v>
      </c>
      <c r="AN74" s="303">
        <v>0.006276545782712575</v>
      </c>
      <c r="AO74" s="41">
        <v>2029.0248995355655</v>
      </c>
      <c r="AP74" s="304">
        <v>2648.4156625711007</v>
      </c>
      <c r="AQ74" s="39">
        <v>0.020690119551044356</v>
      </c>
      <c r="AR74" s="303">
        <v>0.012931793639738426</v>
      </c>
      <c r="AS74" s="41">
        <v>931.8461452619571</v>
      </c>
      <c r="AT74" s="304">
        <v>542.6946273738666</v>
      </c>
      <c r="AU74" s="44">
        <v>0.1252</v>
      </c>
      <c r="AV74" s="305">
        <f t="shared" si="1"/>
        <v>93</v>
      </c>
      <c r="AW74" s="303">
        <v>0.18042312276519665</v>
      </c>
      <c r="AX74" s="46">
        <v>0.4517</v>
      </c>
      <c r="AY74" s="303">
        <v>0.11416878351679367</v>
      </c>
      <c r="AZ74" s="306">
        <v>0.900423731166546</v>
      </c>
      <c r="BA74" s="303">
        <v>1.0</v>
      </c>
      <c r="BB74" s="306">
        <v>0.987086397399604</v>
      </c>
      <c r="BC74" s="303">
        <v>1.0</v>
      </c>
      <c r="BD74" s="306">
        <v>0.28917283120376613</v>
      </c>
      <c r="BE74" s="307"/>
      <c r="BF74" s="306">
        <v>0.46662763466042145</v>
      </c>
      <c r="BG74" s="307"/>
      <c r="BH74" s="39">
        <v>0.6970000000000001</v>
      </c>
      <c r="BI74" s="303">
        <v>0.5908163265306122</v>
      </c>
      <c r="BJ74" s="39">
        <v>0.5406646525679758</v>
      </c>
      <c r="BK74" s="303">
        <v>0.545157780195865</v>
      </c>
      <c r="BL74" s="308">
        <v>0.5</v>
      </c>
      <c r="BM74" s="309">
        <v>0.369</v>
      </c>
      <c r="BN74" s="310">
        <v>1.0</v>
      </c>
      <c r="BO74" s="311">
        <v>0.0</v>
      </c>
      <c r="BP74" s="308">
        <v>0.6235</v>
      </c>
      <c r="BQ74" s="312">
        <v>0.6597</v>
      </c>
      <c r="BR74" s="313">
        <v>0.46316639174534097</v>
      </c>
      <c r="BS74" s="303">
        <v>0.5591176651819575</v>
      </c>
    </row>
    <row r="75" ht="12.75" customHeight="1">
      <c r="A75" s="29" t="s">
        <v>145</v>
      </c>
      <c r="B75" s="160" t="s">
        <v>69</v>
      </c>
      <c r="C75" s="291">
        <v>0.484</v>
      </c>
      <c r="D75" s="292">
        <v>72.0</v>
      </c>
      <c r="E75" s="293">
        <v>0.4312735167734515</v>
      </c>
      <c r="F75" s="294">
        <v>71.0</v>
      </c>
      <c r="G75" s="293">
        <v>0.003001211017314317</v>
      </c>
      <c r="H75" s="295">
        <v>97.0</v>
      </c>
      <c r="I75" s="293">
        <v>0.017546215309916225</v>
      </c>
      <c r="J75" s="295">
        <v>30.0</v>
      </c>
      <c r="K75" s="296">
        <v>0.0891</v>
      </c>
      <c r="L75" s="297">
        <v>79.0</v>
      </c>
      <c r="M75" s="293">
        <v>0.10694790594204961</v>
      </c>
      <c r="N75" s="295">
        <v>76.0</v>
      </c>
      <c r="O75" s="293">
        <v>0.12754712990936556</v>
      </c>
      <c r="P75" s="295">
        <v>74.0</v>
      </c>
      <c r="Q75" s="293">
        <v>0.09324209988674469</v>
      </c>
      <c r="R75" s="295">
        <v>76.0</v>
      </c>
      <c r="S75" s="293">
        <v>0.14054110301768993</v>
      </c>
      <c r="T75" s="295">
        <v>68.0</v>
      </c>
      <c r="U75" s="293">
        <v>0.0976</v>
      </c>
      <c r="V75" s="295">
        <v>54.0</v>
      </c>
      <c r="W75" s="293">
        <v>0.12384196071549738</v>
      </c>
      <c r="X75" s="295">
        <v>66.0</v>
      </c>
      <c r="Y75" s="293">
        <v>0.115937295634741</v>
      </c>
      <c r="Z75" s="298">
        <v>74.0</v>
      </c>
      <c r="AA75" s="35">
        <v>4038.0</v>
      </c>
      <c r="AB75" s="299">
        <v>3893.59608</v>
      </c>
      <c r="AC75" s="35">
        <v>40.0</v>
      </c>
      <c r="AD75" s="300">
        <v>40.0</v>
      </c>
      <c r="AE75" s="36">
        <v>305.02</v>
      </c>
      <c r="AF75" s="300">
        <v>292.66</v>
      </c>
      <c r="AG75" s="36">
        <v>1.759730769230769</v>
      </c>
      <c r="AH75" s="301">
        <v>1.688423076923077</v>
      </c>
      <c r="AI75" s="37">
        <v>0.17303373</v>
      </c>
      <c r="AJ75" s="302">
        <v>0.13</v>
      </c>
      <c r="AK75" s="37">
        <v>19.894728</v>
      </c>
      <c r="AL75" s="302">
        <v>1.71</v>
      </c>
      <c r="AM75" s="39">
        <v>0.0015894852025153583</v>
      </c>
      <c r="AN75" s="303">
        <v>0.05997113591587848</v>
      </c>
      <c r="AO75" s="41">
        <v>353.9867796210085</v>
      </c>
      <c r="AP75" s="304">
        <v>277.18171256748445</v>
      </c>
      <c r="AQ75" s="39">
        <v>0.028422624970627808</v>
      </c>
      <c r="AR75" s="303">
        <v>0.11549101718328378</v>
      </c>
      <c r="AS75" s="41">
        <v>678.333129630844</v>
      </c>
      <c r="AT75" s="304">
        <v>60.76676006287158</v>
      </c>
      <c r="AU75" s="44">
        <v>0.1177</v>
      </c>
      <c r="AV75" s="305">
        <f t="shared" si="1"/>
        <v>100</v>
      </c>
      <c r="AW75" s="303">
        <v>0.18072109654350418</v>
      </c>
      <c r="AX75" s="46">
        <v>0.1008</v>
      </c>
      <c r="AY75" s="303">
        <v>0.09384702229748801</v>
      </c>
      <c r="AZ75" s="306">
        <v>0.9373988495137959</v>
      </c>
      <c r="BA75" s="303">
        <v>0.98162</v>
      </c>
      <c r="BB75" s="306">
        <v>0.9690271312144664</v>
      </c>
      <c r="BC75" s="303">
        <v>0.88277</v>
      </c>
      <c r="BD75" s="306">
        <v>0.39871611982881594</v>
      </c>
      <c r="BE75" s="307"/>
      <c r="BF75" s="306">
        <v>0.3731732776617953</v>
      </c>
      <c r="BG75" s="307"/>
      <c r="BH75" s="39">
        <v>0.711</v>
      </c>
      <c r="BI75" s="303">
        <v>0.32959183673469383</v>
      </c>
      <c r="BJ75" s="39">
        <v>0.5644712990936556</v>
      </c>
      <c r="BK75" s="303">
        <v>0.602829162132753</v>
      </c>
      <c r="BL75" s="308">
        <v>0.4054110301768991</v>
      </c>
      <c r="BM75" s="309">
        <v>0.776</v>
      </c>
      <c r="BN75" s="310">
        <v>1.0</v>
      </c>
      <c r="BO75" s="311">
        <v>0.2</v>
      </c>
      <c r="BP75" s="308">
        <v>0.6824</v>
      </c>
      <c r="BQ75" s="312">
        <v>0.5694</v>
      </c>
      <c r="BR75" s="313">
        <v>0.5560196071549737</v>
      </c>
      <c r="BS75" s="303">
        <v>0.58997295634741</v>
      </c>
    </row>
    <row r="76" ht="12.75" customHeight="1">
      <c r="A76" s="29" t="s">
        <v>146</v>
      </c>
      <c r="B76" s="160" t="s">
        <v>69</v>
      </c>
      <c r="C76" s="291">
        <v>0.483</v>
      </c>
      <c r="D76" s="292">
        <v>73.0</v>
      </c>
      <c r="E76" s="293">
        <v>0.4986309108074034</v>
      </c>
      <c r="F76" s="294">
        <v>54.0</v>
      </c>
      <c r="G76" s="293">
        <v>0.011662098196415494</v>
      </c>
      <c r="H76" s="295">
        <v>51.0</v>
      </c>
      <c r="I76" s="293">
        <v>0.03064026869483072</v>
      </c>
      <c r="J76" s="295">
        <v>19.0</v>
      </c>
      <c r="K76" s="296">
        <v>0.0852</v>
      </c>
      <c r="L76" s="297">
        <v>86.0</v>
      </c>
      <c r="M76" s="293">
        <v>0.12407589652009016</v>
      </c>
      <c r="N76" s="295">
        <v>54.0</v>
      </c>
      <c r="O76" s="293">
        <v>0.13293625377643506</v>
      </c>
      <c r="P76" s="295">
        <v>67.0</v>
      </c>
      <c r="Q76" s="293">
        <v>0.12569385534409627</v>
      </c>
      <c r="R76" s="295">
        <v>62.0</v>
      </c>
      <c r="S76" s="293">
        <v>0.1378355879292404</v>
      </c>
      <c r="T76" s="295">
        <v>71.0</v>
      </c>
      <c r="U76" s="293">
        <v>0.0893</v>
      </c>
      <c r="V76" s="295">
        <v>59.0</v>
      </c>
      <c r="W76" s="293">
        <v>0.11538885468945588</v>
      </c>
      <c r="X76" s="295">
        <v>75.0</v>
      </c>
      <c r="Y76" s="293">
        <v>0.12892089024838624</v>
      </c>
      <c r="Z76" s="298">
        <v>58.0</v>
      </c>
      <c r="AA76" s="35">
        <v>3498.0</v>
      </c>
      <c r="AB76" s="299">
        <v>2566.59695</v>
      </c>
      <c r="AC76" s="35">
        <v>40.0</v>
      </c>
      <c r="AD76" s="300">
        <v>40.0</v>
      </c>
      <c r="AE76" s="36">
        <v>429.19</v>
      </c>
      <c r="AF76" s="300">
        <v>402.83</v>
      </c>
      <c r="AG76" s="36">
        <v>2.4760961538461537</v>
      </c>
      <c r="AH76" s="301">
        <v>2.3240192307692307</v>
      </c>
      <c r="AI76" s="37">
        <v>0.071928</v>
      </c>
      <c r="AJ76" s="302">
        <v>0.04</v>
      </c>
      <c r="AK76" s="37">
        <v>7.1525355</v>
      </c>
      <c r="AL76" s="302">
        <v>7.13</v>
      </c>
      <c r="AM76" s="39">
        <v>0.005380350295860255</v>
      </c>
      <c r="AN76" s="303">
        <v>0.26827739087414854</v>
      </c>
      <c r="AO76" s="41">
        <v>104.57622964188357</v>
      </c>
      <c r="AP76" s="304">
        <v>61.961621527691584</v>
      </c>
      <c r="AQ76" s="39">
        <v>0.11124063166829468</v>
      </c>
      <c r="AR76" s="303">
        <v>0.03812529607415867</v>
      </c>
      <c r="AS76" s="41">
        <v>173.31803909690348</v>
      </c>
      <c r="AT76" s="304">
        <v>184.0776506218504</v>
      </c>
      <c r="AU76" s="44">
        <v>0.2356</v>
      </c>
      <c r="AV76" s="305">
        <f t="shared" si="1"/>
        <v>56</v>
      </c>
      <c r="AW76" s="303">
        <v>0.38244934445768775</v>
      </c>
      <c r="AX76" s="46">
        <v>0.2553</v>
      </c>
      <c r="AY76" s="303">
        <v>0.09906858594411515</v>
      </c>
      <c r="AZ76" s="306">
        <v>0.7857938512984525</v>
      </c>
      <c r="BA76" s="303">
        <v>1.0</v>
      </c>
      <c r="BB76" s="306">
        <v>0.9078660838458255</v>
      </c>
      <c r="BC76" s="303">
        <v>1.0</v>
      </c>
      <c r="BD76" s="306">
        <v>0.09913793103448285</v>
      </c>
      <c r="BE76" s="307"/>
      <c r="BF76" s="306">
        <v>0.39278220730172053</v>
      </c>
      <c r="BG76" s="307"/>
      <c r="BH76" s="39">
        <v>0.7290000000000001</v>
      </c>
      <c r="BI76" s="303">
        <v>0.5061224489795918</v>
      </c>
      <c r="BJ76" s="39">
        <v>0.6003625377643504</v>
      </c>
      <c r="BK76" s="303">
        <v>0.750816104461371</v>
      </c>
      <c r="BL76" s="308">
        <v>0.3783558792924038</v>
      </c>
      <c r="BM76" s="309">
        <v>0.693</v>
      </c>
      <c r="BN76" s="310">
        <v>1.0</v>
      </c>
      <c r="BO76" s="311">
        <v>0.2</v>
      </c>
      <c r="BP76" s="308">
        <v>0.6529</v>
      </c>
      <c r="BQ76" s="312">
        <v>0.7361</v>
      </c>
      <c r="BR76" s="313">
        <v>0.5009885468945589</v>
      </c>
      <c r="BS76" s="303">
        <v>0.5531089024838621</v>
      </c>
    </row>
    <row r="77" ht="12.75" customHeight="1">
      <c r="A77" s="29" t="s">
        <v>147</v>
      </c>
      <c r="B77" s="160" t="s">
        <v>148</v>
      </c>
      <c r="C77" s="291">
        <v>0.4806</v>
      </c>
      <c r="D77" s="292">
        <v>74.0</v>
      </c>
      <c r="E77" s="293" t="s">
        <v>381</v>
      </c>
      <c r="F77" s="294" t="s">
        <v>381</v>
      </c>
      <c r="G77" s="293">
        <v>0.0039862306864950885</v>
      </c>
      <c r="H77" s="295">
        <v>86.0</v>
      </c>
      <c r="I77" s="293" t="s">
        <v>381</v>
      </c>
      <c r="J77" s="295" t="s">
        <v>381</v>
      </c>
      <c r="K77" s="296">
        <v>0.0612</v>
      </c>
      <c r="L77" s="297">
        <v>106.0</v>
      </c>
      <c r="M77" s="293" t="s">
        <v>381</v>
      </c>
      <c r="N77" s="295" t="s">
        <v>381</v>
      </c>
      <c r="O77" s="293">
        <v>0.13241752265861026</v>
      </c>
      <c r="P77" s="295">
        <v>69.0</v>
      </c>
      <c r="Q77" s="293" t="s">
        <v>381</v>
      </c>
      <c r="R77" s="295" t="s">
        <v>381</v>
      </c>
      <c r="S77" s="293">
        <v>0.15000000000000002</v>
      </c>
      <c r="T77" s="295">
        <v>56.0</v>
      </c>
      <c r="U77" s="293" t="s">
        <v>381</v>
      </c>
      <c r="V77" s="295" t="s">
        <v>381</v>
      </c>
      <c r="W77" s="293">
        <v>0.13301430760771651</v>
      </c>
      <c r="X77" s="295">
        <v>53.0</v>
      </c>
      <c r="Y77" s="293" t="s">
        <v>381</v>
      </c>
      <c r="Z77" s="298" t="s">
        <v>381</v>
      </c>
      <c r="AA77" s="35">
        <v>8951.0</v>
      </c>
      <c r="AB77" s="299" t="s">
        <v>381</v>
      </c>
      <c r="AC77" s="35">
        <v>45.0</v>
      </c>
      <c r="AD77" s="300" t="s">
        <v>381</v>
      </c>
      <c r="AE77" s="36">
        <v>520.37</v>
      </c>
      <c r="AF77" s="300" t="s">
        <v>381</v>
      </c>
      <c r="AG77" s="36">
        <v>2.6685641025641025</v>
      </c>
      <c r="AH77" s="301" t="s">
        <v>381</v>
      </c>
      <c r="AI77" s="37">
        <v>0.03591954706666667</v>
      </c>
      <c r="AJ77" s="302" t="s">
        <v>381</v>
      </c>
      <c r="AK77" s="37">
        <v>30.353064</v>
      </c>
      <c r="AL77" s="302" t="s">
        <v>381</v>
      </c>
      <c r="AM77" s="39">
        <v>0.011611486430134115</v>
      </c>
      <c r="AN77" s="303" t="s">
        <v>381</v>
      </c>
      <c r="AO77" s="41">
        <v>48.45690958510291</v>
      </c>
      <c r="AP77" s="304" t="s">
        <v>381</v>
      </c>
      <c r="AQ77" s="39">
        <v>0.028250820434816765</v>
      </c>
      <c r="AR77" s="303" t="s">
        <v>381</v>
      </c>
      <c r="AS77" s="41">
        <v>682.4583446393913</v>
      </c>
      <c r="AT77" s="304" t="s">
        <v>381</v>
      </c>
      <c r="AU77" s="44">
        <v>0.18</v>
      </c>
      <c r="AV77" s="305">
        <f t="shared" si="1"/>
        <v>73</v>
      </c>
      <c r="AW77" s="303" t="s">
        <v>381</v>
      </c>
      <c r="AX77" s="46">
        <v>0.0888</v>
      </c>
      <c r="AY77" s="303" t="s">
        <v>381</v>
      </c>
      <c r="AZ77" s="306">
        <v>0.5849823864339396</v>
      </c>
      <c r="BA77" s="303" t="s">
        <v>381</v>
      </c>
      <c r="BB77" s="306">
        <v>0.787022301640087</v>
      </c>
      <c r="BC77" s="303" t="s">
        <v>381</v>
      </c>
      <c r="BD77" s="306">
        <v>0.09209383145091228</v>
      </c>
      <c r="BE77" s="307"/>
      <c r="BF77" s="306">
        <v>0.21822541966426862</v>
      </c>
      <c r="BG77" s="307"/>
      <c r="BH77" s="39">
        <v>0.722</v>
      </c>
      <c r="BI77" s="303" t="s">
        <v>381</v>
      </c>
      <c r="BJ77" s="39">
        <v>0.6021752265861027</v>
      </c>
      <c r="BK77" s="303" t="s">
        <v>381</v>
      </c>
      <c r="BL77" s="308">
        <v>0.5</v>
      </c>
      <c r="BM77" s="309" t="s">
        <v>381</v>
      </c>
      <c r="BN77" s="310">
        <v>1.0</v>
      </c>
      <c r="BO77" s="311" t="s">
        <v>381</v>
      </c>
      <c r="BP77" s="308">
        <v>0.7</v>
      </c>
      <c r="BQ77" s="312" t="s">
        <v>381</v>
      </c>
      <c r="BR77" s="313">
        <v>0.6301430760771651</v>
      </c>
      <c r="BS77" s="303" t="s">
        <v>381</v>
      </c>
    </row>
    <row r="78" ht="12.75" customHeight="1">
      <c r="A78" s="29" t="s">
        <v>149</v>
      </c>
      <c r="B78" s="160" t="s">
        <v>84</v>
      </c>
      <c r="C78" s="291">
        <v>0.4777</v>
      </c>
      <c r="D78" s="292">
        <v>75.0</v>
      </c>
      <c r="E78" s="293">
        <v>0.409179623328577</v>
      </c>
      <c r="F78" s="294">
        <v>74.0</v>
      </c>
      <c r="G78" s="293">
        <v>0.01698172084676129</v>
      </c>
      <c r="H78" s="295">
        <v>36.0</v>
      </c>
      <c r="I78" s="293">
        <v>0.006427047476881534</v>
      </c>
      <c r="J78" s="295">
        <v>63.0</v>
      </c>
      <c r="K78" s="296">
        <v>0.0822</v>
      </c>
      <c r="L78" s="297">
        <v>91.0</v>
      </c>
      <c r="M78" s="293">
        <v>0.12668836473655687</v>
      </c>
      <c r="N78" s="295">
        <v>46.0</v>
      </c>
      <c r="O78" s="293">
        <v>0.13122900302114804</v>
      </c>
      <c r="P78" s="295">
        <v>71.0</v>
      </c>
      <c r="Q78" s="293">
        <v>0.12706635428926738</v>
      </c>
      <c r="R78" s="295">
        <v>61.0</v>
      </c>
      <c r="S78" s="293">
        <v>0.15135275754422478</v>
      </c>
      <c r="T78" s="295">
        <v>54.0</v>
      </c>
      <c r="U78" s="293">
        <v>0.0604</v>
      </c>
      <c r="V78" s="295">
        <v>73.0</v>
      </c>
      <c r="W78" s="293">
        <v>0.09593807683758585</v>
      </c>
      <c r="X78" s="295">
        <v>89.0</v>
      </c>
      <c r="Y78" s="293">
        <v>0.08859785682587125</v>
      </c>
      <c r="Z78" s="298">
        <v>83.0</v>
      </c>
      <c r="AA78" s="35">
        <v>5762.0</v>
      </c>
      <c r="AB78" s="299">
        <v>6065.67271</v>
      </c>
      <c r="AC78" s="35">
        <v>40.0</v>
      </c>
      <c r="AD78" s="300">
        <v>40.0</v>
      </c>
      <c r="AE78" s="36">
        <v>613.71</v>
      </c>
      <c r="AF78" s="300">
        <v>473.31</v>
      </c>
      <c r="AG78" s="36">
        <v>3.5406346153846155</v>
      </c>
      <c r="AH78" s="301">
        <v>2.730634615384615</v>
      </c>
      <c r="AI78" s="37">
        <v>0.6310491666666667</v>
      </c>
      <c r="AJ78" s="302">
        <v>0.47</v>
      </c>
      <c r="AK78" s="37">
        <v>6.7344764249999995</v>
      </c>
      <c r="AL78" s="302">
        <v>8.53</v>
      </c>
      <c r="AM78" s="39">
        <v>8.769179188274853E-4</v>
      </c>
      <c r="AN78" s="303">
        <v>0.02682687472824305</v>
      </c>
      <c r="AO78" s="41">
        <v>641.6298903390851</v>
      </c>
      <c r="AP78" s="304">
        <v>619.6361792482728</v>
      </c>
      <c r="AQ78" s="39">
        <v>0.16894029054878537</v>
      </c>
      <c r="AR78" s="303">
        <v>0.03744360004057229</v>
      </c>
      <c r="AS78" s="41">
        <v>114.12320936598718</v>
      </c>
      <c r="AT78" s="304">
        <v>187.42895776552368</v>
      </c>
      <c r="AU78" s="44">
        <v>0.2361</v>
      </c>
      <c r="AV78" s="305">
        <f t="shared" si="1"/>
        <v>55</v>
      </c>
      <c r="AW78" s="303">
        <v>0.4497914183551847</v>
      </c>
      <c r="AX78" s="46">
        <v>0.1735</v>
      </c>
      <c r="AY78" s="303">
        <v>0.10626587637595258</v>
      </c>
      <c r="AZ78" s="306">
        <v>0.7638004115549941</v>
      </c>
      <c r="BA78" s="303">
        <v>0.99971</v>
      </c>
      <c r="BB78" s="306">
        <v>0.9238637840579473</v>
      </c>
      <c r="BC78" s="303">
        <v>0.978</v>
      </c>
      <c r="BD78" s="306">
        <v>0.07259036144578303</v>
      </c>
      <c r="BE78" s="307"/>
      <c r="BF78" s="306">
        <v>0.4329073482428115</v>
      </c>
      <c r="BG78" s="307"/>
      <c r="BH78" s="39">
        <v>0.8079999999999999</v>
      </c>
      <c r="BI78" s="303">
        <v>0.7091836734693877</v>
      </c>
      <c r="BJ78" s="39">
        <v>0.5042900302114803</v>
      </c>
      <c r="BK78" s="303">
        <v>0.5614798694232862</v>
      </c>
      <c r="BL78" s="308">
        <v>0.5135275754422477</v>
      </c>
      <c r="BM78" s="309">
        <v>0.204</v>
      </c>
      <c r="BN78" s="310">
        <v>1.0</v>
      </c>
      <c r="BO78" s="311">
        <v>0.4</v>
      </c>
      <c r="BP78" s="308">
        <v>0.5353</v>
      </c>
      <c r="BQ78" s="312">
        <v>0.4306</v>
      </c>
      <c r="BR78" s="313">
        <v>0.4240807683758584</v>
      </c>
      <c r="BS78" s="303">
        <v>0.4553785682587124</v>
      </c>
    </row>
    <row r="79" ht="12.75" customHeight="1">
      <c r="A79" s="29" t="s">
        <v>150</v>
      </c>
      <c r="B79" s="160" t="s">
        <v>111</v>
      </c>
      <c r="C79" s="291">
        <v>0.4757</v>
      </c>
      <c r="D79" s="292">
        <v>76.0</v>
      </c>
      <c r="E79" s="293" t="s">
        <v>381</v>
      </c>
      <c r="F79" s="294" t="s">
        <v>381</v>
      </c>
      <c r="G79" s="293">
        <v>0.003915880509801073</v>
      </c>
      <c r="H79" s="295">
        <v>88.0</v>
      </c>
      <c r="I79" s="293" t="s">
        <v>381</v>
      </c>
      <c r="J79" s="295" t="s">
        <v>381</v>
      </c>
      <c r="K79" s="296">
        <v>0.0853</v>
      </c>
      <c r="L79" s="297">
        <v>85.0</v>
      </c>
      <c r="M79" s="293" t="s">
        <v>381</v>
      </c>
      <c r="N79" s="295" t="s">
        <v>381</v>
      </c>
      <c r="O79" s="293">
        <v>0.13089697885196375</v>
      </c>
      <c r="P79" s="295">
        <v>72.0</v>
      </c>
      <c r="Q79" s="293" t="s">
        <v>381</v>
      </c>
      <c r="R79" s="295" t="s">
        <v>381</v>
      </c>
      <c r="S79" s="293">
        <v>0.1364828303850156</v>
      </c>
      <c r="T79" s="295">
        <v>72.0</v>
      </c>
      <c r="U79" s="293" t="s">
        <v>381</v>
      </c>
      <c r="V79" s="295" t="s">
        <v>381</v>
      </c>
      <c r="W79" s="293">
        <v>0.11909691526573779</v>
      </c>
      <c r="X79" s="295">
        <v>70.0</v>
      </c>
      <c r="Y79" s="293" t="s">
        <v>381</v>
      </c>
      <c r="Z79" s="298" t="s">
        <v>381</v>
      </c>
      <c r="AA79" s="35">
        <v>5316.0</v>
      </c>
      <c r="AB79" s="299" t="s">
        <v>381</v>
      </c>
      <c r="AC79" s="35">
        <v>40.0</v>
      </c>
      <c r="AD79" s="300" t="s">
        <v>381</v>
      </c>
      <c r="AE79" s="36">
        <v>465.11</v>
      </c>
      <c r="AF79" s="300" t="s">
        <v>381</v>
      </c>
      <c r="AG79" s="36">
        <v>2.683326923076923</v>
      </c>
      <c r="AH79" s="301" t="s">
        <v>381</v>
      </c>
      <c r="AI79" s="37">
        <v>0.629875</v>
      </c>
      <c r="AJ79" s="302" t="s">
        <v>381</v>
      </c>
      <c r="AK79" s="37">
        <v>22.399999999999995</v>
      </c>
      <c r="AL79" s="302" t="s">
        <v>381</v>
      </c>
      <c r="AM79" s="39">
        <v>6.658252301429399E-4</v>
      </c>
      <c r="AN79" s="303" t="s">
        <v>381</v>
      </c>
      <c r="AO79" s="41">
        <v>845.0517081980606</v>
      </c>
      <c r="AP79" s="304" t="s">
        <v>381</v>
      </c>
      <c r="AQ79" s="39">
        <v>0.03849297986786779</v>
      </c>
      <c r="AR79" s="303" t="s">
        <v>381</v>
      </c>
      <c r="AS79" s="41">
        <v>500.87076175528364</v>
      </c>
      <c r="AT79" s="304" t="s">
        <v>381</v>
      </c>
      <c r="AU79" s="44">
        <v>0.1532</v>
      </c>
      <c r="AV79" s="305">
        <f t="shared" si="1"/>
        <v>81</v>
      </c>
      <c r="AW79" s="303" t="s">
        <v>381</v>
      </c>
      <c r="AX79" s="46">
        <v>0.1197</v>
      </c>
      <c r="AY79" s="303" t="s">
        <v>381</v>
      </c>
      <c r="AZ79" s="306">
        <v>0.9047413866829919</v>
      </c>
      <c r="BA79" s="303" t="s">
        <v>381</v>
      </c>
      <c r="BB79" s="306">
        <v>0.9634737234439061</v>
      </c>
      <c r="BC79" s="303" t="s">
        <v>381</v>
      </c>
      <c r="BD79" s="306">
        <v>0.23345759552656095</v>
      </c>
      <c r="BE79" s="307"/>
      <c r="BF79" s="306">
        <v>0.377165704131497</v>
      </c>
      <c r="BG79" s="307"/>
      <c r="BH79" s="39">
        <v>0.799</v>
      </c>
      <c r="BI79" s="303" t="s">
        <v>381</v>
      </c>
      <c r="BJ79" s="39">
        <v>0.5099697885196375</v>
      </c>
      <c r="BK79" s="303" t="s">
        <v>381</v>
      </c>
      <c r="BL79" s="308">
        <v>0.36482830385015613</v>
      </c>
      <c r="BM79" s="309" t="s">
        <v>381</v>
      </c>
      <c r="BN79" s="310">
        <v>1.0</v>
      </c>
      <c r="BO79" s="311" t="s">
        <v>381</v>
      </c>
      <c r="BP79" s="308">
        <v>0.8118</v>
      </c>
      <c r="BQ79" s="312" t="s">
        <v>381</v>
      </c>
      <c r="BR79" s="313">
        <v>0.37916915265737783</v>
      </c>
      <c r="BS79" s="303" t="s">
        <v>381</v>
      </c>
    </row>
    <row r="80" ht="12.75" customHeight="1">
      <c r="A80" s="29" t="s">
        <v>151</v>
      </c>
      <c r="B80" s="160" t="s">
        <v>138</v>
      </c>
      <c r="C80" s="291">
        <v>0.4711</v>
      </c>
      <c r="D80" s="292">
        <v>77.0</v>
      </c>
      <c r="E80" s="293">
        <v>0.4342725894526959</v>
      </c>
      <c r="F80" s="294">
        <v>69.0</v>
      </c>
      <c r="G80" s="293">
        <v>0.005768607775127048</v>
      </c>
      <c r="H80" s="295">
        <v>75.0</v>
      </c>
      <c r="I80" s="293">
        <v>0.012546642494459135</v>
      </c>
      <c r="J80" s="295">
        <v>40.0</v>
      </c>
      <c r="K80" s="296">
        <v>0.095</v>
      </c>
      <c r="L80" s="297">
        <v>65.0</v>
      </c>
      <c r="M80" s="293">
        <v>0.1195955193125359</v>
      </c>
      <c r="N80" s="295">
        <v>62.0</v>
      </c>
      <c r="O80" s="293">
        <v>0.12580090634441088</v>
      </c>
      <c r="P80" s="295">
        <v>75.0</v>
      </c>
      <c r="Q80" s="293">
        <v>0.14460116364282383</v>
      </c>
      <c r="R80" s="295">
        <v>42.0</v>
      </c>
      <c r="S80" s="293">
        <v>0.13514047866805412</v>
      </c>
      <c r="T80" s="295">
        <v>74.0</v>
      </c>
      <c r="U80" s="293">
        <v>0.0388</v>
      </c>
      <c r="V80" s="295">
        <v>81.0</v>
      </c>
      <c r="W80" s="293">
        <v>0.10942927760034629</v>
      </c>
      <c r="X80" s="295">
        <v>80.0</v>
      </c>
      <c r="Y80" s="293">
        <v>0.11872926400287707</v>
      </c>
      <c r="Z80" s="298">
        <v>70.0</v>
      </c>
      <c r="AA80" s="35">
        <v>16197.0</v>
      </c>
      <c r="AB80" s="299">
        <v>17129.9131</v>
      </c>
      <c r="AC80" s="35">
        <v>40.0</v>
      </c>
      <c r="AD80" s="300">
        <v>40.0</v>
      </c>
      <c r="AE80" s="36">
        <v>859.13</v>
      </c>
      <c r="AF80" s="300">
        <v>877.32</v>
      </c>
      <c r="AG80" s="36">
        <v>4.9565192307692305</v>
      </c>
      <c r="AH80" s="301">
        <v>5.061461538461539</v>
      </c>
      <c r="AI80" s="37">
        <v>0.21242553764571429</v>
      </c>
      <c r="AJ80" s="302">
        <v>0.23</v>
      </c>
      <c r="AK80" s="37">
        <v>29.472920000000002</v>
      </c>
      <c r="AL80" s="302">
        <v>24.82</v>
      </c>
      <c r="AM80" s="39">
        <v>0.0036467928991814526</v>
      </c>
      <c r="AN80" s="303">
        <v>0.10161374387586435</v>
      </c>
      <c r="AO80" s="41">
        <v>154.28810016054115</v>
      </c>
      <c r="AP80" s="304">
        <v>163.58911229653947</v>
      </c>
      <c r="AQ80" s="39">
        <v>0.05403928485208902</v>
      </c>
      <c r="AR80" s="303">
        <v>0.023852681068727007</v>
      </c>
      <c r="AS80" s="41">
        <v>356.7776331870614</v>
      </c>
      <c r="AT80" s="304">
        <v>294.223316463776</v>
      </c>
      <c r="AU80" s="44">
        <v>0.2727</v>
      </c>
      <c r="AV80" s="305">
        <f t="shared" si="1"/>
        <v>48</v>
      </c>
      <c r="AW80" s="303">
        <v>0.24687127532777114</v>
      </c>
      <c r="AX80" s="46">
        <v>0.3018</v>
      </c>
      <c r="AY80" s="303">
        <v>0.18204911092294665</v>
      </c>
      <c r="AZ80" s="306">
        <v>0.7106215701250491</v>
      </c>
      <c r="BA80" s="303">
        <v>1.0</v>
      </c>
      <c r="BB80" s="306">
        <v>0.9708459663704295</v>
      </c>
      <c r="BC80" s="303">
        <v>0.96299</v>
      </c>
      <c r="BD80" s="306">
        <v>0.19392812887236674</v>
      </c>
      <c r="BE80" s="307"/>
      <c r="BF80" s="306">
        <v>0.524618320610687</v>
      </c>
      <c r="BG80" s="307"/>
      <c r="BH80" s="39">
        <v>0.731</v>
      </c>
      <c r="BI80" s="303">
        <v>0.7887755102040817</v>
      </c>
      <c r="BJ80" s="39">
        <v>0.5270090634441088</v>
      </c>
      <c r="BK80" s="303">
        <v>0.6572361262241566</v>
      </c>
      <c r="BL80" s="308">
        <v>0.35140478668054115</v>
      </c>
      <c r="BM80" s="309">
        <v>0.188</v>
      </c>
      <c r="BN80" s="310">
        <v>1.0</v>
      </c>
      <c r="BO80" s="311">
        <v>0.2</v>
      </c>
      <c r="BP80" s="308">
        <v>0.6118</v>
      </c>
      <c r="BQ80" s="312">
        <v>0.6389</v>
      </c>
      <c r="BR80" s="313">
        <v>0.48249277600346285</v>
      </c>
      <c r="BS80" s="303">
        <v>0.5483926400287708</v>
      </c>
    </row>
    <row r="81" ht="12.75" customHeight="1">
      <c r="A81" s="29" t="s">
        <v>152</v>
      </c>
      <c r="B81" s="160" t="s">
        <v>84</v>
      </c>
      <c r="C81" s="291">
        <v>0.4668</v>
      </c>
      <c r="D81" s="292">
        <v>78.0</v>
      </c>
      <c r="E81" s="293">
        <v>0.5176702366664376</v>
      </c>
      <c r="F81" s="294">
        <v>51.0</v>
      </c>
      <c r="G81" s="293">
        <v>0.005441988580192632</v>
      </c>
      <c r="H81" s="295">
        <v>77.0</v>
      </c>
      <c r="I81" s="293">
        <v>0.012351765234185737</v>
      </c>
      <c r="J81" s="295">
        <v>41.0</v>
      </c>
      <c r="K81" s="296">
        <v>0.088</v>
      </c>
      <c r="L81" s="297">
        <v>84.0</v>
      </c>
      <c r="M81" s="293">
        <v>0.1369932217062838</v>
      </c>
      <c r="N81" s="295">
        <v>35.0</v>
      </c>
      <c r="O81" s="293">
        <v>0.13307099697885197</v>
      </c>
      <c r="P81" s="295">
        <v>65.0</v>
      </c>
      <c r="Q81" s="293">
        <v>0.14119906286780218</v>
      </c>
      <c r="R81" s="295">
        <v>45.0</v>
      </c>
      <c r="S81" s="293">
        <v>0.13514047866805412</v>
      </c>
      <c r="T81" s="295">
        <v>74.0</v>
      </c>
      <c r="U81" s="293">
        <v>0.10390000000000002</v>
      </c>
      <c r="V81" s="295">
        <v>47.0</v>
      </c>
      <c r="W81" s="293">
        <v>0.10520155219410617</v>
      </c>
      <c r="X81" s="295">
        <v>84.0</v>
      </c>
      <c r="Y81" s="293">
        <v>0.12322618685816591</v>
      </c>
      <c r="Z81" s="298">
        <v>65.0</v>
      </c>
      <c r="AA81" s="35">
        <v>7933.0</v>
      </c>
      <c r="AB81" s="299">
        <v>8844.23699</v>
      </c>
      <c r="AC81" s="35">
        <v>40.0</v>
      </c>
      <c r="AD81" s="300">
        <v>40.0</v>
      </c>
      <c r="AE81" s="36">
        <v>596.28</v>
      </c>
      <c r="AF81" s="300">
        <v>521.99</v>
      </c>
      <c r="AG81" s="36">
        <v>3.440076923076923</v>
      </c>
      <c r="AH81" s="301">
        <v>3.011480769230769</v>
      </c>
      <c r="AI81" s="37">
        <v>0.141744964</v>
      </c>
      <c r="AJ81" s="302">
        <v>0.13</v>
      </c>
      <c r="AK81" s="37">
        <v>21.83455295</v>
      </c>
      <c r="AL81" s="302">
        <v>21.28</v>
      </c>
      <c r="AM81" s="39">
        <v>0.003793163361287426</v>
      </c>
      <c r="AN81" s="303">
        <v>0.10696485080547188</v>
      </c>
      <c r="AO81" s="41">
        <v>148.3344360635943</v>
      </c>
      <c r="AP81" s="304">
        <v>155.40527596314107</v>
      </c>
      <c r="AQ81" s="39">
        <v>0.05062672244063889</v>
      </c>
      <c r="AR81" s="303">
        <v>0.016552801536385487</v>
      </c>
      <c r="AS81" s="41">
        <v>380.82671006909504</v>
      </c>
      <c r="AT81" s="304">
        <v>423.9774708327746</v>
      </c>
      <c r="AU81" s="44">
        <v>0.2893</v>
      </c>
      <c r="AV81" s="305">
        <f t="shared" si="1"/>
        <v>42</v>
      </c>
      <c r="AW81" s="303">
        <v>0.6114421930870083</v>
      </c>
      <c r="AX81" s="46">
        <v>0.24</v>
      </c>
      <c r="AY81" s="303">
        <v>0.12842224103866778</v>
      </c>
      <c r="AZ81" s="306">
        <v>0.7959070318189959</v>
      </c>
      <c r="BA81" s="303">
        <v>1.0</v>
      </c>
      <c r="BB81" s="306">
        <v>0.9526744905915577</v>
      </c>
      <c r="BC81" s="303">
        <v>1.0</v>
      </c>
      <c r="BD81" s="306">
        <v>0.12323084431429977</v>
      </c>
      <c r="BE81" s="307"/>
      <c r="BF81" s="306">
        <v>0.3546352743325625</v>
      </c>
      <c r="BG81" s="307"/>
      <c r="BH81" s="39">
        <v>0.715</v>
      </c>
      <c r="BI81" s="303">
        <v>0.7275510204081632</v>
      </c>
      <c r="BJ81" s="39">
        <v>0.6157099697885197</v>
      </c>
      <c r="BK81" s="303">
        <v>0.6844396082698585</v>
      </c>
      <c r="BL81" s="308">
        <v>0.35140478668054115</v>
      </c>
      <c r="BM81" s="309">
        <v>0.639</v>
      </c>
      <c r="BN81" s="310">
        <v>1.0</v>
      </c>
      <c r="BO81" s="311">
        <v>0.4</v>
      </c>
      <c r="BP81" s="308">
        <v>0.5412</v>
      </c>
      <c r="BQ81" s="312">
        <v>0.6667</v>
      </c>
      <c r="BR81" s="313">
        <v>0.5108155219410616</v>
      </c>
      <c r="BS81" s="303">
        <v>0.5655618685816591</v>
      </c>
    </row>
    <row r="82" ht="12.75" customHeight="1">
      <c r="A82" s="29" t="s">
        <v>153</v>
      </c>
      <c r="B82" s="160" t="s">
        <v>148</v>
      </c>
      <c r="C82" s="291">
        <v>0.4664</v>
      </c>
      <c r="D82" s="292">
        <v>79.0</v>
      </c>
      <c r="E82" s="293">
        <v>0.3693048944480685</v>
      </c>
      <c r="F82" s="294">
        <v>77.0</v>
      </c>
      <c r="G82" s="293">
        <v>0.0026171308230642947</v>
      </c>
      <c r="H82" s="295">
        <v>101.0</v>
      </c>
      <c r="I82" s="293">
        <v>0.003745609849843127</v>
      </c>
      <c r="J82" s="295">
        <v>74.0</v>
      </c>
      <c r="K82" s="296">
        <v>0.0563</v>
      </c>
      <c r="L82" s="297">
        <v>108.0</v>
      </c>
      <c r="M82" s="293">
        <v>0.10949990063369258</v>
      </c>
      <c r="N82" s="295">
        <v>75.0</v>
      </c>
      <c r="O82" s="293">
        <v>0.1374296072507553</v>
      </c>
      <c r="P82" s="295">
        <v>58.0</v>
      </c>
      <c r="Q82" s="293">
        <v>0.057009837667384704</v>
      </c>
      <c r="R82" s="295">
        <v>84.0</v>
      </c>
      <c r="S82" s="293">
        <v>0.15135275754422478</v>
      </c>
      <c r="T82" s="295">
        <v>54.0</v>
      </c>
      <c r="U82" s="293">
        <v>0.0748</v>
      </c>
      <c r="V82" s="295">
        <v>68.0</v>
      </c>
      <c r="W82" s="293">
        <v>0.11872219317025234</v>
      </c>
      <c r="X82" s="295">
        <v>71.0</v>
      </c>
      <c r="Y82" s="293">
        <v>0.12424954629714811</v>
      </c>
      <c r="Z82" s="298">
        <v>61.0</v>
      </c>
      <c r="AA82" s="35">
        <v>2075.0</v>
      </c>
      <c r="AB82" s="299">
        <v>1710.5101</v>
      </c>
      <c r="AC82" s="35">
        <v>52.0</v>
      </c>
      <c r="AD82" s="300">
        <v>52.0</v>
      </c>
      <c r="AE82" s="36">
        <v>395.24</v>
      </c>
      <c r="AF82" s="300">
        <v>386.16</v>
      </c>
      <c r="AG82" s="36">
        <v>1.7540236686390531</v>
      </c>
      <c r="AH82" s="301">
        <v>1.7137278106508875</v>
      </c>
      <c r="AI82" s="37">
        <v>0.2602133742857143</v>
      </c>
      <c r="AJ82" s="302">
        <v>0.27</v>
      </c>
      <c r="AK82" s="37">
        <v>22.43934567</v>
      </c>
      <c r="AL82" s="302">
        <v>24.6</v>
      </c>
      <c r="AM82" s="39">
        <v>0.00105352990084562</v>
      </c>
      <c r="AN82" s="303">
        <v>0.029307746627075318</v>
      </c>
      <c r="AO82" s="41">
        <v>534.0681338441742</v>
      </c>
      <c r="AP82" s="304">
        <v>567.1845866998136</v>
      </c>
      <c r="AQ82" s="39">
        <v>0.025117778329797325</v>
      </c>
      <c r="AR82" s="303">
        <v>0.00814835187135595</v>
      </c>
      <c r="AS82" s="41">
        <v>767.5841348507238</v>
      </c>
      <c r="AT82" s="304">
        <v>861.2802983219392</v>
      </c>
      <c r="AU82" s="44">
        <v>0.1553</v>
      </c>
      <c r="AV82" s="305">
        <f t="shared" si="1"/>
        <v>78</v>
      </c>
      <c r="AW82" s="303">
        <v>0.2497020262216925</v>
      </c>
      <c r="AX82" s="46">
        <v>0.0786</v>
      </c>
      <c r="AY82" s="303">
        <v>0.10753598645215919</v>
      </c>
      <c r="AZ82" s="306">
        <v>0.786863768662724</v>
      </c>
      <c r="BA82" s="303">
        <v>0.9378</v>
      </c>
      <c r="BB82" s="306">
        <v>0.6905026703310448</v>
      </c>
      <c r="BC82" s="303">
        <v>0.89496</v>
      </c>
      <c r="BD82" s="306">
        <v>0.041191066997518705</v>
      </c>
      <c r="BE82" s="307"/>
      <c r="BF82" s="306">
        <v>0.046280023432923215</v>
      </c>
      <c r="BG82" s="307"/>
      <c r="BH82" s="39">
        <v>0.852</v>
      </c>
      <c r="BI82" s="303">
        <v>0.1816326530612245</v>
      </c>
      <c r="BJ82" s="39">
        <v>0.5222960725075528</v>
      </c>
      <c r="BK82" s="303">
        <v>0.38846572361262244</v>
      </c>
      <c r="BL82" s="308">
        <v>0.5135275754422477</v>
      </c>
      <c r="BM82" s="309">
        <v>0.748</v>
      </c>
      <c r="BN82" s="310">
        <v>1.0</v>
      </c>
      <c r="BO82" s="311">
        <v>0.0</v>
      </c>
      <c r="BP82" s="308">
        <v>0.6765</v>
      </c>
      <c r="BQ82" s="312">
        <v>0.625</v>
      </c>
      <c r="BR82" s="313">
        <v>0.5107219317025234</v>
      </c>
      <c r="BS82" s="303">
        <v>0.6174954629714811</v>
      </c>
    </row>
    <row r="83" ht="12.75" customHeight="1">
      <c r="A83" s="29" t="s">
        <v>154</v>
      </c>
      <c r="B83" s="160" t="s">
        <v>155</v>
      </c>
      <c r="C83" s="291">
        <v>0.4655</v>
      </c>
      <c r="D83" s="292">
        <v>80.0</v>
      </c>
      <c r="E83" s="293">
        <v>0.46849605555454654</v>
      </c>
      <c r="F83" s="294">
        <v>64.0</v>
      </c>
      <c r="G83" s="293">
        <v>0.016310828976818594</v>
      </c>
      <c r="H83" s="295">
        <v>38.0</v>
      </c>
      <c r="I83" s="293">
        <v>0.0061311960158971215</v>
      </c>
      <c r="J83" s="295">
        <v>64.0</v>
      </c>
      <c r="K83" s="296">
        <v>0.0842</v>
      </c>
      <c r="L83" s="297">
        <v>87.0</v>
      </c>
      <c r="M83" s="293">
        <v>0.11465494889568882</v>
      </c>
      <c r="N83" s="295">
        <v>68.0</v>
      </c>
      <c r="O83" s="293">
        <v>0.11830936555891239</v>
      </c>
      <c r="P83" s="295">
        <v>81.0</v>
      </c>
      <c r="Q83" s="293">
        <v>0.11201894250627348</v>
      </c>
      <c r="R83" s="295">
        <v>72.0</v>
      </c>
      <c r="S83" s="293">
        <v>0.13243496357960458</v>
      </c>
      <c r="T83" s="295">
        <v>78.0</v>
      </c>
      <c r="U83" s="293">
        <v>0.09360000000000002</v>
      </c>
      <c r="V83" s="295">
        <v>56.0</v>
      </c>
      <c r="W83" s="293">
        <v>0.1142762040969127</v>
      </c>
      <c r="X83" s="295">
        <v>77.0</v>
      </c>
      <c r="Y83" s="293">
        <v>0.14209096813668706</v>
      </c>
      <c r="Z83" s="298">
        <v>42.0</v>
      </c>
      <c r="AA83" s="35">
        <v>3295.0</v>
      </c>
      <c r="AB83" s="299">
        <v>3447.50791</v>
      </c>
      <c r="AC83" s="35">
        <v>48.0</v>
      </c>
      <c r="AD83" s="300">
        <v>48.0</v>
      </c>
      <c r="AE83" s="36">
        <v>304.44</v>
      </c>
      <c r="AF83" s="300">
        <v>288.94</v>
      </c>
      <c r="AG83" s="36">
        <v>1.4636538461538462</v>
      </c>
      <c r="AH83" s="301">
        <v>1.3891346153846154</v>
      </c>
      <c r="AI83" s="37">
        <v>0.330219</v>
      </c>
      <c r="AJ83" s="302">
        <v>0.31</v>
      </c>
      <c r="AK83" s="37">
        <v>2.8957880043750004</v>
      </c>
      <c r="AL83" s="302">
        <v>4.0</v>
      </c>
      <c r="AM83" s="39">
        <v>6.927513032695293E-4</v>
      </c>
      <c r="AN83" s="303">
        <v>0.020691262361581187</v>
      </c>
      <c r="AO83" s="41">
        <v>812.205975561687</v>
      </c>
      <c r="AP83" s="304">
        <v>803.3778639163841</v>
      </c>
      <c r="AQ83" s="39">
        <v>0.1624155384649164</v>
      </c>
      <c r="AR83" s="303">
        <v>0.040620697797390026</v>
      </c>
      <c r="AS83" s="41">
        <v>118.70790400275918</v>
      </c>
      <c r="AT83" s="304">
        <v>172.76943310029765</v>
      </c>
      <c r="AU83" s="44">
        <v>0.2016</v>
      </c>
      <c r="AV83" s="305">
        <f t="shared" si="1"/>
        <v>63</v>
      </c>
      <c r="AW83" s="303">
        <v>0.366507747318236</v>
      </c>
      <c r="AX83" s="46">
        <v>0.0416</v>
      </c>
      <c r="AY83" s="303">
        <v>0.0654812305955405</v>
      </c>
      <c r="AZ83" s="306">
        <v>0.8496423117487591</v>
      </c>
      <c r="BA83" s="303">
        <v>1.0</v>
      </c>
      <c r="BB83" s="306">
        <v>0.8343884748635477</v>
      </c>
      <c r="BC83" s="303">
        <v>0.86111</v>
      </c>
      <c r="BD83" s="306">
        <v>0.3531629660661917</v>
      </c>
      <c r="BE83" s="307"/>
      <c r="BF83" s="306">
        <v>0.4444444444444446</v>
      </c>
      <c r="BG83" s="307"/>
      <c r="BH83" s="39">
        <v>0.684</v>
      </c>
      <c r="BI83" s="303">
        <v>0.5663265306122449</v>
      </c>
      <c r="BJ83" s="39">
        <v>0.49909365558912383</v>
      </c>
      <c r="BK83" s="303">
        <v>0.5538628944504896</v>
      </c>
      <c r="BL83" s="308">
        <v>0.3243496357960458</v>
      </c>
      <c r="BM83" s="309">
        <v>0.536</v>
      </c>
      <c r="BN83" s="310">
        <v>1.0</v>
      </c>
      <c r="BO83" s="311">
        <v>0.4</v>
      </c>
      <c r="BP83" s="308">
        <v>0.6235</v>
      </c>
      <c r="BQ83" s="312">
        <v>0.8056</v>
      </c>
      <c r="BR83" s="313">
        <v>0.519262040969127</v>
      </c>
      <c r="BS83" s="303">
        <v>0.6153096813668705</v>
      </c>
    </row>
    <row r="84" ht="12.75" customHeight="1">
      <c r="A84" s="29" t="s">
        <v>156</v>
      </c>
      <c r="B84" s="160" t="s">
        <v>65</v>
      </c>
      <c r="C84" s="291">
        <v>0.4619</v>
      </c>
      <c r="D84" s="292">
        <v>81.0</v>
      </c>
      <c r="E84" s="293">
        <v>0.46712095484418115</v>
      </c>
      <c r="F84" s="294">
        <v>67.0</v>
      </c>
      <c r="G84" s="293">
        <v>0.007878543322448781</v>
      </c>
      <c r="H84" s="295">
        <v>64.0</v>
      </c>
      <c r="I84" s="293">
        <v>0.0060819888109271796</v>
      </c>
      <c r="J84" s="295">
        <v>65.0</v>
      </c>
      <c r="K84" s="296">
        <v>0.0671</v>
      </c>
      <c r="L84" s="297">
        <v>104.0</v>
      </c>
      <c r="M84" s="293">
        <v>0.12536056046655816</v>
      </c>
      <c r="N84" s="295">
        <v>49.0</v>
      </c>
      <c r="O84" s="293">
        <v>0.13443111782477343</v>
      </c>
      <c r="P84" s="295">
        <v>62.0</v>
      </c>
      <c r="Q84" s="293">
        <v>0.1385870844529324</v>
      </c>
      <c r="R84" s="295">
        <v>50.0</v>
      </c>
      <c r="S84" s="293">
        <v>0.13243496357960458</v>
      </c>
      <c r="T84" s="295">
        <v>78.0</v>
      </c>
      <c r="U84" s="293">
        <v>0.08950000000000001</v>
      </c>
      <c r="V84" s="295">
        <v>58.0</v>
      </c>
      <c r="W84" s="293">
        <v>0.11997367774541115</v>
      </c>
      <c r="X84" s="295">
        <v>69.0</v>
      </c>
      <c r="Y84" s="293">
        <v>0.10759132111376334</v>
      </c>
      <c r="Z84" s="298">
        <v>77.0</v>
      </c>
      <c r="AA84" s="35">
        <v>4315.0</v>
      </c>
      <c r="AB84" s="299">
        <v>4212.07094</v>
      </c>
      <c r="AC84" s="35">
        <v>40.0</v>
      </c>
      <c r="AD84" s="300">
        <v>40.0</v>
      </c>
      <c r="AE84" s="36">
        <v>339.11</v>
      </c>
      <c r="AF84" s="300">
        <v>323.56</v>
      </c>
      <c r="AG84" s="36">
        <v>1.9564038461538462</v>
      </c>
      <c r="AH84" s="301">
        <v>1.8666923076923077</v>
      </c>
      <c r="AI84" s="37">
        <v>0.22000700704225354</v>
      </c>
      <c r="AJ84" s="302">
        <v>0.5</v>
      </c>
      <c r="AK84" s="37">
        <v>8.122658699999999</v>
      </c>
      <c r="AL84" s="302">
        <v>5.01</v>
      </c>
      <c r="AM84" s="39">
        <v>0.001389834301736375</v>
      </c>
      <c r="AN84" s="303">
        <v>0.017238801994139366</v>
      </c>
      <c r="AO84" s="41">
        <v>404.83728699939905</v>
      </c>
      <c r="AP84" s="304">
        <v>964.2724687847694</v>
      </c>
      <c r="AQ84" s="39">
        <v>0.07739559892275143</v>
      </c>
      <c r="AR84" s="303">
        <v>0.04358108611513243</v>
      </c>
      <c r="AS84" s="41">
        <v>249.10987726696345</v>
      </c>
      <c r="AT84" s="304">
        <v>161.0335022870565</v>
      </c>
      <c r="AU84" s="44">
        <v>0.2192</v>
      </c>
      <c r="AV84" s="305">
        <f t="shared" si="1"/>
        <v>61</v>
      </c>
      <c r="AW84" s="303">
        <v>0.43876638855780686</v>
      </c>
      <c r="AX84" s="46">
        <v>0.1354</v>
      </c>
      <c r="AY84" s="303">
        <v>0.06844482077335591</v>
      </c>
      <c r="AZ84" s="306">
        <v>0.6025602214869838</v>
      </c>
      <c r="BA84" s="303">
        <v>1.0</v>
      </c>
      <c r="BB84" s="306">
        <v>0.8713969401297466</v>
      </c>
      <c r="BC84" s="303">
        <v>1.0</v>
      </c>
      <c r="BD84" s="306">
        <v>0.0</v>
      </c>
      <c r="BE84" s="307"/>
      <c r="BF84" s="306">
        <v>0.2914438502673798</v>
      </c>
      <c r="BG84" s="307"/>
      <c r="BH84" s="39">
        <v>0.7170000000000001</v>
      </c>
      <c r="BI84" s="303">
        <v>0.7112244897959183</v>
      </c>
      <c r="BJ84" s="39">
        <v>0.6273111782477341</v>
      </c>
      <c r="BK84" s="303">
        <v>0.6746463547334058</v>
      </c>
      <c r="BL84" s="308">
        <v>0.3243496357960458</v>
      </c>
      <c r="BM84" s="309">
        <v>0.495</v>
      </c>
      <c r="BN84" s="310">
        <v>1.0</v>
      </c>
      <c r="BO84" s="311">
        <v>0.4</v>
      </c>
      <c r="BP84" s="308">
        <v>0.7</v>
      </c>
      <c r="BQ84" s="312">
        <v>0.5625</v>
      </c>
      <c r="BR84" s="313">
        <v>0.49973677745411155</v>
      </c>
      <c r="BS84" s="303">
        <v>0.5134132111376333</v>
      </c>
    </row>
    <row r="85" ht="12.75" customHeight="1">
      <c r="A85" s="29" t="s">
        <v>157</v>
      </c>
      <c r="B85" s="160" t="s">
        <v>158</v>
      </c>
      <c r="C85" s="291">
        <v>0.4564</v>
      </c>
      <c r="D85" s="292">
        <v>82.0</v>
      </c>
      <c r="E85" s="293">
        <v>0.32201451870190173</v>
      </c>
      <c r="F85" s="294">
        <v>81.0</v>
      </c>
      <c r="G85" s="293">
        <v>0.001446216035229923</v>
      </c>
      <c r="H85" s="295">
        <v>107.0</v>
      </c>
      <c r="I85" s="293">
        <v>0.0013392740997027143</v>
      </c>
      <c r="J85" s="295">
        <v>85.0</v>
      </c>
      <c r="K85" s="296">
        <v>0.1005</v>
      </c>
      <c r="L85" s="297">
        <v>56.0</v>
      </c>
      <c r="M85" s="293">
        <v>0.09896271498618875</v>
      </c>
      <c r="N85" s="295">
        <v>81.0</v>
      </c>
      <c r="O85" s="293">
        <v>0.10978549848942598</v>
      </c>
      <c r="P85" s="295">
        <v>90.0</v>
      </c>
      <c r="Q85" s="293">
        <v>0.06460915813550665</v>
      </c>
      <c r="R85" s="295">
        <v>81.0</v>
      </c>
      <c r="S85" s="293">
        <v>0.15676378772112384</v>
      </c>
      <c r="T85" s="295">
        <v>46.0</v>
      </c>
      <c r="U85" s="293">
        <v>0.065</v>
      </c>
      <c r="V85" s="295">
        <v>70.0</v>
      </c>
      <c r="W85" s="293">
        <v>0.08786711402800688</v>
      </c>
      <c r="X85" s="295">
        <v>95.0</v>
      </c>
      <c r="Y85" s="293">
        <v>0.09210337148050363</v>
      </c>
      <c r="Z85" s="298">
        <v>82.0</v>
      </c>
      <c r="AA85" s="35">
        <v>2149.0</v>
      </c>
      <c r="AB85" s="299">
        <v>2028.18197</v>
      </c>
      <c r="AC85" s="35">
        <v>40.0</v>
      </c>
      <c r="AD85" s="300">
        <v>40.0</v>
      </c>
      <c r="AE85" s="36">
        <v>175.58</v>
      </c>
      <c r="AF85" s="300">
        <v>178.78</v>
      </c>
      <c r="AG85" s="36">
        <v>1.0129615384615385</v>
      </c>
      <c r="AH85" s="301">
        <v>1.0314230769230768</v>
      </c>
      <c r="AI85" s="37">
        <v>0.02918216888888889</v>
      </c>
      <c r="AJ85" s="302">
        <v>0.48</v>
      </c>
      <c r="AK85" s="37">
        <v>36.01860944166667</v>
      </c>
      <c r="AL85" s="302">
        <v>34.76</v>
      </c>
      <c r="AM85" s="39">
        <v>0.005425208334742599</v>
      </c>
      <c r="AN85" s="303">
        <v>0.00992201671931093</v>
      </c>
      <c r="AO85" s="41">
        <v>103.7115467972814</v>
      </c>
      <c r="AP85" s="304">
        <v>1675.3551851437524</v>
      </c>
      <c r="AQ85" s="39">
        <v>0.00903695201755663</v>
      </c>
      <c r="AR85" s="303">
        <v>0.003470724277716211</v>
      </c>
      <c r="AS85" s="41">
        <v>2133.463596043589</v>
      </c>
      <c r="AT85" s="304">
        <v>2022.0606331804452</v>
      </c>
      <c r="AU85" s="44">
        <v>0.1231</v>
      </c>
      <c r="AV85" s="305">
        <f t="shared" si="1"/>
        <v>96</v>
      </c>
      <c r="AW85" s="303">
        <v>0.22660905840286055</v>
      </c>
      <c r="AX85" s="46">
        <v>0.0584</v>
      </c>
      <c r="AY85" s="303">
        <v>0.02201524132091448</v>
      </c>
      <c r="AZ85" s="306">
        <v>0.8979690972846098</v>
      </c>
      <c r="BA85" s="303">
        <v>0.938</v>
      </c>
      <c r="BB85" s="306">
        <v>0.8867454884878656</v>
      </c>
      <c r="BC85" s="303">
        <v>0.79263</v>
      </c>
      <c r="BD85" s="306">
        <v>0.501652346331791</v>
      </c>
      <c r="BE85" s="307"/>
      <c r="BF85" s="306">
        <v>0.8225446428571425</v>
      </c>
      <c r="BG85" s="307"/>
      <c r="BH85" s="39">
        <v>0.73</v>
      </c>
      <c r="BI85" s="303">
        <v>0.2826530612244898</v>
      </c>
      <c r="BJ85" s="39">
        <v>0.36785498489425983</v>
      </c>
      <c r="BK85" s="303">
        <v>0.3634385201305767</v>
      </c>
      <c r="BL85" s="308">
        <v>0.5676378772112383</v>
      </c>
      <c r="BM85" s="309">
        <v>0.65</v>
      </c>
      <c r="BN85" s="310">
        <v>1.0</v>
      </c>
      <c r="BO85" s="311">
        <v>0.0</v>
      </c>
      <c r="BP85" s="308">
        <v>0.5176</v>
      </c>
      <c r="BQ85" s="312">
        <v>0.5278</v>
      </c>
      <c r="BR85" s="313">
        <v>0.3610711402800688</v>
      </c>
      <c r="BS85" s="303">
        <v>0.3932337148050361</v>
      </c>
    </row>
    <row r="86" ht="12.75" customHeight="1">
      <c r="A86" s="29" t="s">
        <v>159</v>
      </c>
      <c r="B86" s="160" t="s">
        <v>130</v>
      </c>
      <c r="C86" s="291">
        <v>0.4561</v>
      </c>
      <c r="D86" s="292">
        <v>83.0</v>
      </c>
      <c r="E86" s="293">
        <v>0.4980250302367719</v>
      </c>
      <c r="F86" s="294">
        <v>56.0</v>
      </c>
      <c r="G86" s="293">
        <v>0.01916483350641152</v>
      </c>
      <c r="H86" s="295">
        <v>31.0</v>
      </c>
      <c r="I86" s="293">
        <v>0.07447612095058968</v>
      </c>
      <c r="J86" s="295">
        <v>5.0</v>
      </c>
      <c r="K86" s="296">
        <v>0.0805</v>
      </c>
      <c r="L86" s="297">
        <v>94.0</v>
      </c>
      <c r="M86" s="293">
        <v>0.12438043446813994</v>
      </c>
      <c r="N86" s="295">
        <v>52.0</v>
      </c>
      <c r="O86" s="293">
        <v>0.13256344410876134</v>
      </c>
      <c r="P86" s="295">
        <v>68.0</v>
      </c>
      <c r="Q86" s="293">
        <v>0.11691012857809065</v>
      </c>
      <c r="R86" s="295">
        <v>66.0</v>
      </c>
      <c r="S86" s="293">
        <v>0.11486992715920917</v>
      </c>
      <c r="T86" s="295">
        <v>93.0</v>
      </c>
      <c r="U86" s="293">
        <v>0.0641</v>
      </c>
      <c r="V86" s="295">
        <v>71.0</v>
      </c>
      <c r="W86" s="293">
        <v>0.10900074614817674</v>
      </c>
      <c r="X86" s="295">
        <v>81.0</v>
      </c>
      <c r="Y86" s="293">
        <v>0.11815834623995161</v>
      </c>
      <c r="Z86" s="298">
        <v>71.0</v>
      </c>
      <c r="AA86" s="35">
        <v>7257.0</v>
      </c>
      <c r="AB86" s="299">
        <v>5627.74927</v>
      </c>
      <c r="AC86" s="35">
        <v>44.0</v>
      </c>
      <c r="AD86" s="300">
        <v>44.0</v>
      </c>
      <c r="AE86" s="36">
        <v>329.09</v>
      </c>
      <c r="AF86" s="300">
        <v>341.52</v>
      </c>
      <c r="AG86" s="36">
        <v>1.7259965034965035</v>
      </c>
      <c r="AH86" s="301">
        <v>1.7911888111888112</v>
      </c>
      <c r="AI86" s="37">
        <v>0.222633887352</v>
      </c>
      <c r="AJ86" s="302">
        <v>0.12</v>
      </c>
      <c r="AK86" s="37">
        <v>2.9123618985</v>
      </c>
      <c r="AL86" s="302">
        <v>0.31</v>
      </c>
      <c r="AM86" s="39">
        <v>0.001211684837067304</v>
      </c>
      <c r="AN86" s="303">
        <v>0.06892304711690488</v>
      </c>
      <c r="AO86" s="41">
        <v>464.3589907879692</v>
      </c>
      <c r="AP86" s="304">
        <v>241.18060435699223</v>
      </c>
      <c r="AQ86" s="39">
        <v>0.1904366502270479</v>
      </c>
      <c r="AR86" s="303">
        <v>0.675838162388992</v>
      </c>
      <c r="AS86" s="41">
        <v>101.2410590380747</v>
      </c>
      <c r="AT86" s="304">
        <v>10.384164909814944</v>
      </c>
      <c r="AU86" s="44">
        <v>0.1873</v>
      </c>
      <c r="AV86" s="305">
        <f t="shared" si="1"/>
        <v>68</v>
      </c>
      <c r="AW86" s="303">
        <v>0.4256555423122765</v>
      </c>
      <c r="AX86" s="46">
        <v>0.0808</v>
      </c>
      <c r="AY86" s="303">
        <v>0.06195314705052215</v>
      </c>
      <c r="AZ86" s="306">
        <v>0.7958769813837696</v>
      </c>
      <c r="BA86" s="303">
        <v>1.0</v>
      </c>
      <c r="BB86" s="306">
        <v>0.828088327955863</v>
      </c>
      <c r="BC86" s="303">
        <v>1.0</v>
      </c>
      <c r="BD86" s="306">
        <v>0.1953248811410461</v>
      </c>
      <c r="BE86" s="307"/>
      <c r="BF86" s="306">
        <v>0.5070754716981133</v>
      </c>
      <c r="BG86" s="307"/>
      <c r="BH86" s="39">
        <v>0.795</v>
      </c>
      <c r="BI86" s="303">
        <v>0.6163265306122448</v>
      </c>
      <c r="BJ86" s="39">
        <v>0.5306344410876133</v>
      </c>
      <c r="BK86" s="303">
        <v>0.5527747551686615</v>
      </c>
      <c r="BL86" s="308">
        <v>0.14869927159209156</v>
      </c>
      <c r="BM86" s="309">
        <v>0.641</v>
      </c>
      <c r="BN86" s="310">
        <v>1.0</v>
      </c>
      <c r="BO86" s="311">
        <v>0.0</v>
      </c>
      <c r="BP86" s="308">
        <v>0.5882</v>
      </c>
      <c r="BQ86" s="312">
        <v>0.6319</v>
      </c>
      <c r="BR86" s="313">
        <v>0.5018074614817675</v>
      </c>
      <c r="BS86" s="303">
        <v>0.549683462399516</v>
      </c>
    </row>
    <row r="87" ht="12.75" customHeight="1">
      <c r="A87" s="29" t="s">
        <v>160</v>
      </c>
      <c r="B87" s="160" t="s">
        <v>155</v>
      </c>
      <c r="C87" s="291">
        <v>0.4459</v>
      </c>
      <c r="D87" s="292">
        <v>84.0</v>
      </c>
      <c r="E87" s="293">
        <v>0.4317373107718265</v>
      </c>
      <c r="F87" s="294">
        <v>70.0</v>
      </c>
      <c r="G87" s="293">
        <v>0.007093551812852141</v>
      </c>
      <c r="H87" s="295">
        <v>70.0</v>
      </c>
      <c r="I87" s="293">
        <v>0.0043875826801117205</v>
      </c>
      <c r="J87" s="295">
        <v>71.0</v>
      </c>
      <c r="K87" s="296">
        <v>0.1031</v>
      </c>
      <c r="L87" s="297">
        <v>49.0</v>
      </c>
      <c r="M87" s="293">
        <v>0.11309623963685383</v>
      </c>
      <c r="N87" s="295">
        <v>71.0</v>
      </c>
      <c r="O87" s="293">
        <v>0.116487915407855</v>
      </c>
      <c r="P87" s="295">
        <v>83.0</v>
      </c>
      <c r="Q87" s="293">
        <v>0.11333325931025295</v>
      </c>
      <c r="R87" s="295">
        <v>70.0</v>
      </c>
      <c r="S87" s="293">
        <v>0.12432882414151925</v>
      </c>
      <c r="T87" s="295">
        <v>87.0</v>
      </c>
      <c r="U87" s="293">
        <v>0.0829</v>
      </c>
      <c r="V87" s="295">
        <v>63.0</v>
      </c>
      <c r="W87" s="293">
        <v>0.09496046572842454</v>
      </c>
      <c r="X87" s="295">
        <v>91.0</v>
      </c>
      <c r="Y87" s="293">
        <v>0.11802022914460795</v>
      </c>
      <c r="Z87" s="298">
        <v>72.0</v>
      </c>
      <c r="AA87" s="35">
        <v>3121.0</v>
      </c>
      <c r="AB87" s="299">
        <v>3222.20063</v>
      </c>
      <c r="AC87" s="35">
        <v>44.0</v>
      </c>
      <c r="AD87" s="300">
        <v>44.0</v>
      </c>
      <c r="AE87" s="36">
        <v>458.18</v>
      </c>
      <c r="AF87" s="300">
        <v>406.93</v>
      </c>
      <c r="AG87" s="36">
        <v>2.403041958041958</v>
      </c>
      <c r="AH87" s="301">
        <v>2.134248251748252</v>
      </c>
      <c r="AI87" s="37">
        <v>0.43984115999999995</v>
      </c>
      <c r="AJ87" s="302">
        <v>0.5</v>
      </c>
      <c r="AK87" s="37">
        <v>11.0182644</v>
      </c>
      <c r="AL87" s="302">
        <v>10.33</v>
      </c>
      <c r="AM87" s="39">
        <v>8.538990237372821E-4</v>
      </c>
      <c r="AN87" s="303">
        <v>0.019709666594014127</v>
      </c>
      <c r="AO87" s="41">
        <v>658.9265621022305</v>
      </c>
      <c r="AP87" s="304">
        <v>843.3882977416263</v>
      </c>
      <c r="AQ87" s="39">
        <v>0.07008161910478412</v>
      </c>
      <c r="AR87" s="303">
        <v>0.024166160207103077</v>
      </c>
      <c r="AS87" s="41">
        <v>275.1079155266489</v>
      </c>
      <c r="AT87" s="304">
        <v>290.4067038557</v>
      </c>
      <c r="AU87" s="44">
        <v>0.2526</v>
      </c>
      <c r="AV87" s="305">
        <f t="shared" si="1"/>
        <v>53</v>
      </c>
      <c r="AW87" s="303">
        <v>0.42952920143027407</v>
      </c>
      <c r="AX87" s="46">
        <v>0.0925</v>
      </c>
      <c r="AY87" s="303">
        <v>0.07733559130680215</v>
      </c>
      <c r="AZ87" s="306">
        <v>0.8819940086767674</v>
      </c>
      <c r="BA87" s="303">
        <v>1.0</v>
      </c>
      <c r="BB87" s="306">
        <v>0.9241957168095833</v>
      </c>
      <c r="BC87" s="303">
        <v>0.7550600000000001</v>
      </c>
      <c r="BD87" s="306">
        <v>0.26068652849740936</v>
      </c>
      <c r="BE87" s="309"/>
      <c r="BF87" s="306">
        <v>0.9089541008276902</v>
      </c>
      <c r="BG87" s="317"/>
      <c r="BH87" s="39">
        <v>0.685</v>
      </c>
      <c r="BI87" s="303">
        <v>0.6306122448979592</v>
      </c>
      <c r="BJ87" s="39">
        <v>0.47987915407854986</v>
      </c>
      <c r="BK87" s="303">
        <v>0.5027203482045702</v>
      </c>
      <c r="BL87" s="308">
        <v>0.2432882414151925</v>
      </c>
      <c r="BM87" s="309">
        <v>0.429</v>
      </c>
      <c r="BN87" s="310">
        <v>1.0</v>
      </c>
      <c r="BO87" s="311">
        <v>0.4</v>
      </c>
      <c r="BP87" s="308">
        <v>0.5235</v>
      </c>
      <c r="BQ87" s="312">
        <v>0.6667</v>
      </c>
      <c r="BR87" s="313">
        <v>0.4261046572842453</v>
      </c>
      <c r="BS87" s="303">
        <v>0.5135022914460795</v>
      </c>
    </row>
    <row r="88" ht="12.75" customHeight="1">
      <c r="A88" s="29" t="s">
        <v>161</v>
      </c>
      <c r="B88" s="160" t="s">
        <v>111</v>
      </c>
      <c r="C88" s="291">
        <v>0.4376</v>
      </c>
      <c r="D88" s="292">
        <v>85.0</v>
      </c>
      <c r="E88" s="293" t="s">
        <v>381</v>
      </c>
      <c r="F88" s="294" t="s">
        <v>381</v>
      </c>
      <c r="G88" s="293">
        <v>0.007480340516770265</v>
      </c>
      <c r="H88" s="295">
        <v>67.0</v>
      </c>
      <c r="I88" s="293" t="s">
        <v>381</v>
      </c>
      <c r="J88" s="295" t="s">
        <v>381</v>
      </c>
      <c r="K88" s="296">
        <v>0.0806</v>
      </c>
      <c r="L88" s="297">
        <v>93.0</v>
      </c>
      <c r="M88" s="293" t="s">
        <v>381</v>
      </c>
      <c r="N88" s="295" t="s">
        <v>381</v>
      </c>
      <c r="O88" s="293">
        <v>0.12297462235649546</v>
      </c>
      <c r="P88" s="295">
        <v>78.0</v>
      </c>
      <c r="Q88" s="293" t="s">
        <v>381</v>
      </c>
      <c r="R88" s="295" t="s">
        <v>381</v>
      </c>
      <c r="S88" s="293">
        <v>0.12972944849115506</v>
      </c>
      <c r="T88" s="295">
        <v>82.0</v>
      </c>
      <c r="U88" s="293" t="s">
        <v>381</v>
      </c>
      <c r="V88" s="295" t="s">
        <v>381</v>
      </c>
      <c r="W88" s="293">
        <v>0.0968810697364265</v>
      </c>
      <c r="X88" s="295">
        <v>88.0</v>
      </c>
      <c r="Y88" s="293" t="s">
        <v>381</v>
      </c>
      <c r="Z88" s="298" t="s">
        <v>381</v>
      </c>
      <c r="AA88" s="35">
        <v>3322.0</v>
      </c>
      <c r="AB88" s="299" t="s">
        <v>381</v>
      </c>
      <c r="AC88" s="35">
        <v>44.0</v>
      </c>
      <c r="AD88" s="300" t="s">
        <v>381</v>
      </c>
      <c r="AE88" s="36">
        <v>526.34</v>
      </c>
      <c r="AF88" s="300" t="s">
        <v>381</v>
      </c>
      <c r="AG88" s="36">
        <v>2.760524475524476</v>
      </c>
      <c r="AH88" s="301" t="s">
        <v>381</v>
      </c>
      <c r="AI88" s="37">
        <v>0.8664456</v>
      </c>
      <c r="AJ88" s="302" t="s">
        <v>381</v>
      </c>
      <c r="AK88" s="37">
        <v>11.937871600000001</v>
      </c>
      <c r="AL88" s="302" t="s">
        <v>381</v>
      </c>
      <c r="AM88" s="39">
        <v>4.979564160466986E-4</v>
      </c>
      <c r="AN88" s="303" t="s">
        <v>381</v>
      </c>
      <c r="AO88" s="41">
        <v>1129.9317168370253</v>
      </c>
      <c r="AP88" s="304" t="s">
        <v>381</v>
      </c>
      <c r="AQ88" s="39">
        <v>0.07430544875165594</v>
      </c>
      <c r="AR88" s="303" t="s">
        <v>381</v>
      </c>
      <c r="AS88" s="41">
        <v>259.4696414940912</v>
      </c>
      <c r="AT88" s="304" t="s">
        <v>381</v>
      </c>
      <c r="AU88" s="44">
        <v>0.1312</v>
      </c>
      <c r="AV88" s="305">
        <f t="shared" si="1"/>
        <v>89</v>
      </c>
      <c r="AW88" s="303" t="s">
        <v>381</v>
      </c>
      <c r="AX88" s="46">
        <v>0.0931</v>
      </c>
      <c r="AY88" s="303" t="s">
        <v>381</v>
      </c>
      <c r="AZ88" s="306">
        <v>0.7670320686198236</v>
      </c>
      <c r="BA88" s="303" t="s">
        <v>381</v>
      </c>
      <c r="BB88" s="306">
        <v>0.951099306415235</v>
      </c>
      <c r="BC88" s="303" t="s">
        <v>381</v>
      </c>
      <c r="BD88" s="306">
        <v>0.11889250814332235</v>
      </c>
      <c r="BE88" s="307"/>
      <c r="BF88" s="306">
        <v>0.5497005988023952</v>
      </c>
      <c r="BG88" s="307"/>
      <c r="BH88" s="39">
        <v>0.7859999999999999</v>
      </c>
      <c r="BI88" s="303" t="s">
        <v>381</v>
      </c>
      <c r="BJ88" s="39">
        <v>0.4437462235649547</v>
      </c>
      <c r="BK88" s="303" t="s">
        <v>381</v>
      </c>
      <c r="BL88" s="308">
        <v>0.29729448491155047</v>
      </c>
      <c r="BM88" s="309" t="s">
        <v>381</v>
      </c>
      <c r="BN88" s="310">
        <v>1.0</v>
      </c>
      <c r="BO88" s="311" t="s">
        <v>381</v>
      </c>
      <c r="BP88" s="308">
        <v>0.5824</v>
      </c>
      <c r="BQ88" s="312" t="s">
        <v>381</v>
      </c>
      <c r="BR88" s="313">
        <v>0.3864106973642649</v>
      </c>
      <c r="BS88" s="303" t="s">
        <v>381</v>
      </c>
    </row>
    <row r="89" ht="12.75" customHeight="1">
      <c r="A89" s="29" t="s">
        <v>162</v>
      </c>
      <c r="B89" s="160" t="s">
        <v>155</v>
      </c>
      <c r="C89" s="291">
        <v>0.4282</v>
      </c>
      <c r="D89" s="292">
        <v>86.0</v>
      </c>
      <c r="E89" s="293">
        <v>0.3010329525885026</v>
      </c>
      <c r="F89" s="294">
        <v>84.0</v>
      </c>
      <c r="G89" s="293">
        <v>0.004012952289842871</v>
      </c>
      <c r="H89" s="295">
        <v>85.0</v>
      </c>
      <c r="I89" s="293">
        <v>0.00572876611691356</v>
      </c>
      <c r="J89" s="295">
        <v>66.0</v>
      </c>
      <c r="K89" s="296">
        <v>0.1228</v>
      </c>
      <c r="L89" s="297">
        <v>27.0</v>
      </c>
      <c r="M89" s="293">
        <v>0.09710207093424326</v>
      </c>
      <c r="N89" s="295">
        <v>83.0</v>
      </c>
      <c r="O89" s="293">
        <v>0.0994773413897281</v>
      </c>
      <c r="P89" s="295">
        <v>95.0</v>
      </c>
      <c r="Q89" s="293">
        <v>0.10601840954009462</v>
      </c>
      <c r="R89" s="295">
        <v>74.0</v>
      </c>
      <c r="S89" s="293">
        <v>0.13514047866805412</v>
      </c>
      <c r="T89" s="295">
        <v>74.0</v>
      </c>
      <c r="U89" s="293">
        <v>0.046200000000000005</v>
      </c>
      <c r="V89" s="295">
        <v>78.0</v>
      </c>
      <c r="W89" s="293">
        <v>0.06680113653645925</v>
      </c>
      <c r="X89" s="295">
        <v>108.0</v>
      </c>
      <c r="Y89" s="293">
        <v>0.04598370599725113</v>
      </c>
      <c r="Z89" s="298">
        <v>85.0</v>
      </c>
      <c r="AA89" s="35">
        <v>3331.0</v>
      </c>
      <c r="AB89" s="299">
        <v>4114.71506</v>
      </c>
      <c r="AC89" s="35">
        <v>40.0</v>
      </c>
      <c r="AD89" s="300">
        <v>40.0</v>
      </c>
      <c r="AE89" s="36">
        <v>254.98</v>
      </c>
      <c r="AF89" s="300">
        <v>264.13</v>
      </c>
      <c r="AG89" s="36">
        <v>1.4710384615384613</v>
      </c>
      <c r="AH89" s="301">
        <v>1.523826923076923</v>
      </c>
      <c r="AI89" s="37">
        <v>0.155618</v>
      </c>
      <c r="AJ89" s="302">
        <v>0.16</v>
      </c>
      <c r="AK89" s="37">
        <v>12.2294496</v>
      </c>
      <c r="AL89" s="302">
        <v>13.39</v>
      </c>
      <c r="AM89" s="39">
        <v>0.001477424271631546</v>
      </c>
      <c r="AN89" s="303">
        <v>0.043976433763367205</v>
      </c>
      <c r="AO89" s="41">
        <v>380.8362695113343</v>
      </c>
      <c r="AP89" s="304">
        <v>377.9956839435127</v>
      </c>
      <c r="AQ89" s="39">
        <v>0.03865209862679716</v>
      </c>
      <c r="AR89" s="303">
        <v>0.013311227405768393</v>
      </c>
      <c r="AS89" s="41">
        <v>498.8088314377599</v>
      </c>
      <c r="AT89" s="304">
        <v>527.2252300003786</v>
      </c>
      <c r="AU89" s="44">
        <v>0.0893</v>
      </c>
      <c r="AV89" s="305">
        <f t="shared" si="1"/>
        <v>106</v>
      </c>
      <c r="AW89" s="303">
        <v>0.10771752085816448</v>
      </c>
      <c r="AX89" s="46">
        <v>0.0212</v>
      </c>
      <c r="AY89" s="303">
        <v>0.019333897826700537</v>
      </c>
      <c r="AZ89" s="306">
        <v>0.9771716997703968</v>
      </c>
      <c r="BA89" s="303">
        <v>1.0</v>
      </c>
      <c r="BB89" s="306">
        <v>0.9689119170984457</v>
      </c>
      <c r="BC89" s="303">
        <v>0.81499</v>
      </c>
      <c r="BD89" s="306">
        <v>1.0</v>
      </c>
      <c r="BE89" s="307"/>
      <c r="BF89" s="306">
        <v>1.0</v>
      </c>
      <c r="BG89" s="307"/>
      <c r="BH89" s="39">
        <v>0.57</v>
      </c>
      <c r="BI89" s="303">
        <v>0.48673469387755103</v>
      </c>
      <c r="BJ89" s="39">
        <v>0.42477341389728096</v>
      </c>
      <c r="BK89" s="303">
        <v>0.573449401523395</v>
      </c>
      <c r="BL89" s="308">
        <v>0.35140478668054115</v>
      </c>
      <c r="BM89" s="309">
        <v>0.262</v>
      </c>
      <c r="BN89" s="310">
        <v>1.0</v>
      </c>
      <c r="BO89" s="311">
        <v>0.2</v>
      </c>
      <c r="BP89" s="308">
        <v>0.2765</v>
      </c>
      <c r="BQ89" s="312">
        <v>0.2153</v>
      </c>
      <c r="BR89" s="313">
        <v>0.39151136536459247</v>
      </c>
      <c r="BS89" s="303">
        <v>0.24453705997251124</v>
      </c>
    </row>
    <row r="90" ht="12.75" customHeight="1">
      <c r="A90" s="29" t="s">
        <v>163</v>
      </c>
      <c r="B90" s="160" t="s">
        <v>130</v>
      </c>
      <c r="C90" s="291">
        <v>0.4182</v>
      </c>
      <c r="D90" s="292">
        <v>87.0</v>
      </c>
      <c r="E90" s="293">
        <v>0.3422676342942801</v>
      </c>
      <c r="F90" s="294">
        <v>79.0</v>
      </c>
      <c r="G90" s="293">
        <v>0.004148997182341051</v>
      </c>
      <c r="H90" s="295">
        <v>83.0</v>
      </c>
      <c r="I90" s="293">
        <v>0.01384619545347462</v>
      </c>
      <c r="J90" s="295">
        <v>38.0</v>
      </c>
      <c r="K90" s="296">
        <v>0.0973</v>
      </c>
      <c r="L90" s="297">
        <v>61.0</v>
      </c>
      <c r="M90" s="293">
        <v>0.1019346358238996</v>
      </c>
      <c r="N90" s="295">
        <v>80.0</v>
      </c>
      <c r="O90" s="293">
        <v>0.11224108761329306</v>
      </c>
      <c r="P90" s="295">
        <v>86.0</v>
      </c>
      <c r="Q90" s="293">
        <v>0.06383891097244121</v>
      </c>
      <c r="R90" s="295">
        <v>82.0</v>
      </c>
      <c r="S90" s="293">
        <v>0.12972944849115506</v>
      </c>
      <c r="T90" s="295">
        <v>82.0</v>
      </c>
      <c r="U90" s="293">
        <v>0.046000000000000006</v>
      </c>
      <c r="V90" s="295">
        <v>79.0</v>
      </c>
      <c r="W90" s="293">
        <v>0.07476526398296658</v>
      </c>
      <c r="X90" s="295">
        <v>104.0</v>
      </c>
      <c r="Y90" s="293">
        <v>0.11664789204446464</v>
      </c>
      <c r="Z90" s="298">
        <v>73.0</v>
      </c>
      <c r="AA90" s="35">
        <v>1116.0</v>
      </c>
      <c r="AB90" s="299">
        <v>1033.91243</v>
      </c>
      <c r="AC90" s="35">
        <v>48.0</v>
      </c>
      <c r="AD90" s="300">
        <v>48.0</v>
      </c>
      <c r="AE90" s="36">
        <v>220.3</v>
      </c>
      <c r="AF90" s="300">
        <v>189.22</v>
      </c>
      <c r="AG90" s="36">
        <v>1.0591346153846155</v>
      </c>
      <c r="AH90" s="301">
        <v>0.9097115384615384</v>
      </c>
      <c r="AI90" s="37">
        <v>0.219881429348</v>
      </c>
      <c r="AJ90" s="302">
        <v>0.26</v>
      </c>
      <c r="AK90" s="37">
        <v>8.354427493066668</v>
      </c>
      <c r="AL90" s="302">
        <v>0.87</v>
      </c>
      <c r="AM90" s="39">
        <v>7.528416568430705E-4</v>
      </c>
      <c r="AN90" s="303">
        <v>0.01615603193979721</v>
      </c>
      <c r="AO90" s="41">
        <v>747.377277783851</v>
      </c>
      <c r="AP90" s="304">
        <v>1028.8975795370468</v>
      </c>
      <c r="AQ90" s="39">
        <v>0.04073713016656744</v>
      </c>
      <c r="AR90" s="303">
        <v>0.12230592259494898</v>
      </c>
      <c r="AS90" s="41">
        <v>473.2785070970132</v>
      </c>
      <c r="AT90" s="304">
        <v>57.38082655110453</v>
      </c>
      <c r="AU90" s="44">
        <v>0.1241</v>
      </c>
      <c r="AV90" s="305">
        <f t="shared" si="1"/>
        <v>94</v>
      </c>
      <c r="AW90" s="303">
        <v>0.16969606674612633</v>
      </c>
      <c r="AX90" s="46">
        <v>0.1014</v>
      </c>
      <c r="AY90" s="303">
        <v>0.05108664973186565</v>
      </c>
      <c r="AZ90" s="306">
        <v>0.9184590997268428</v>
      </c>
      <c r="BA90" s="303">
        <v>0.99784</v>
      </c>
      <c r="BB90" s="306">
        <v>0.9990880072959416</v>
      </c>
      <c r="BC90" s="303">
        <v>0.82007</v>
      </c>
      <c r="BD90" s="306">
        <v>0.4689895470383274</v>
      </c>
      <c r="BE90" s="307"/>
      <c r="BF90" s="306">
        <v>0.555370061213133</v>
      </c>
      <c r="BG90" s="307"/>
      <c r="BH90" s="39">
        <v>0.738</v>
      </c>
      <c r="BI90" s="303">
        <v>0.2183673469387755</v>
      </c>
      <c r="BJ90" s="39">
        <v>0.3844108761329305</v>
      </c>
      <c r="BK90" s="303">
        <v>0.4200217627856366</v>
      </c>
      <c r="BL90" s="308">
        <v>0.29729448491155047</v>
      </c>
      <c r="BM90" s="309">
        <v>0.26</v>
      </c>
      <c r="BN90" s="310">
        <v>1.0</v>
      </c>
      <c r="BO90" s="311">
        <v>0.2</v>
      </c>
      <c r="BP90" s="308">
        <v>0.4</v>
      </c>
      <c r="BQ90" s="312">
        <v>0.6875</v>
      </c>
      <c r="BR90" s="313">
        <v>0.34765263982966577</v>
      </c>
      <c r="BS90" s="303">
        <v>0.47897892044464635</v>
      </c>
    </row>
    <row r="91" ht="12.75" customHeight="1">
      <c r="A91" s="29" t="s">
        <v>164</v>
      </c>
      <c r="B91" s="160" t="s">
        <v>130</v>
      </c>
      <c r="C91" s="291">
        <v>0.415</v>
      </c>
      <c r="D91" s="292">
        <v>88.0</v>
      </c>
      <c r="E91" s="293">
        <v>0.33466894837627614</v>
      </c>
      <c r="F91" s="294">
        <v>80.0</v>
      </c>
      <c r="G91" s="293">
        <v>0.09029768977763292</v>
      </c>
      <c r="H91" s="295">
        <v>3.0</v>
      </c>
      <c r="I91" s="293">
        <v>0.009995060399018978</v>
      </c>
      <c r="J91" s="295">
        <v>48.0</v>
      </c>
      <c r="K91" s="296">
        <v>0.0749</v>
      </c>
      <c r="L91" s="297">
        <v>101.0</v>
      </c>
      <c r="M91" s="293">
        <v>0.09144046454423216</v>
      </c>
      <c r="N91" s="295">
        <v>85.0</v>
      </c>
      <c r="O91" s="293">
        <v>0.08694078549848944</v>
      </c>
      <c r="P91" s="295">
        <v>101.0</v>
      </c>
      <c r="Q91" s="293">
        <v>0.07864793142501832</v>
      </c>
      <c r="R91" s="295">
        <v>78.0</v>
      </c>
      <c r="S91" s="293">
        <v>0.04595213319458897</v>
      </c>
      <c r="T91" s="295">
        <v>103.0</v>
      </c>
      <c r="U91" s="293">
        <v>0.0466</v>
      </c>
      <c r="V91" s="295">
        <v>77.0</v>
      </c>
      <c r="W91" s="293">
        <v>0.1169816333836381</v>
      </c>
      <c r="X91" s="295">
        <v>74.0</v>
      </c>
      <c r="Y91" s="293">
        <v>0.1079854920080067</v>
      </c>
      <c r="Z91" s="298">
        <v>76.0</v>
      </c>
      <c r="AA91" s="35">
        <v>3698.0</v>
      </c>
      <c r="AB91" s="299">
        <v>4102.48135</v>
      </c>
      <c r="AC91" s="35">
        <v>45.0</v>
      </c>
      <c r="AD91" s="300">
        <v>45.0</v>
      </c>
      <c r="AE91" s="36">
        <v>248.0</v>
      </c>
      <c r="AF91" s="300">
        <v>255.97</v>
      </c>
      <c r="AG91" s="36">
        <v>1.2717948717948717</v>
      </c>
      <c r="AH91" s="301">
        <v>1.3126666666666666</v>
      </c>
      <c r="AI91" s="37">
        <v>3.546368682352941E-4</v>
      </c>
      <c r="AJ91" s="302">
        <v>0.14</v>
      </c>
      <c r="AK91" s="37">
        <v>1.1932720297333332</v>
      </c>
      <c r="AL91" s="302">
        <v>2.71</v>
      </c>
      <c r="AM91" s="39">
        <v>0.5604981938340865</v>
      </c>
      <c r="AN91" s="303">
        <v>0.04329430469400786</v>
      </c>
      <c r="AO91" s="41">
        <v>1.0038511350853891</v>
      </c>
      <c r="AP91" s="304">
        <v>383.9512442864399</v>
      </c>
      <c r="AQ91" s="39">
        <v>0.34247870394224267</v>
      </c>
      <c r="AR91" s="303">
        <v>0.056656299296181906</v>
      </c>
      <c r="AS91" s="41">
        <v>56.29549495112903</v>
      </c>
      <c r="AT91" s="304">
        <v>123.86998476383953</v>
      </c>
      <c r="AU91" s="44">
        <v>0.1199</v>
      </c>
      <c r="AV91" s="305">
        <f t="shared" si="1"/>
        <v>98</v>
      </c>
      <c r="AW91" s="303">
        <v>0.34445768772348034</v>
      </c>
      <c r="AX91" s="46">
        <v>0.122</v>
      </c>
      <c r="AY91" s="303">
        <v>0.10824160316116285</v>
      </c>
      <c r="AZ91" s="306">
        <v>0.7179932167993814</v>
      </c>
      <c r="BA91" s="303">
        <v>0.59232</v>
      </c>
      <c r="BB91" s="306">
        <v>0.7965815618458147</v>
      </c>
      <c r="BC91" s="303">
        <v>0.78379</v>
      </c>
      <c r="BD91" s="306">
        <v>0.343679031037093</v>
      </c>
      <c r="BE91" s="307"/>
      <c r="BF91" s="306">
        <v>0.3149028077753781</v>
      </c>
      <c r="BG91" s="307"/>
      <c r="BH91" s="39">
        <v>0.354</v>
      </c>
      <c r="BI91" s="303">
        <v>0.3479591836734694</v>
      </c>
      <c r="BJ91" s="39">
        <v>0.5154078549848943</v>
      </c>
      <c r="BK91" s="303">
        <v>0.43852013057671374</v>
      </c>
      <c r="BL91" s="308">
        <v>0.4595213319458897</v>
      </c>
      <c r="BM91" s="309">
        <v>0.466</v>
      </c>
      <c r="BN91" s="310">
        <v>0.0</v>
      </c>
      <c r="BO91" s="311">
        <v>0.0</v>
      </c>
      <c r="BP91" s="308">
        <v>0.7176</v>
      </c>
      <c r="BQ91" s="312">
        <v>0.6667</v>
      </c>
      <c r="BR91" s="313">
        <v>0.4522163338363809</v>
      </c>
      <c r="BS91" s="303">
        <v>0.4131549200800668</v>
      </c>
    </row>
    <row r="92" ht="12.75" customHeight="1">
      <c r="A92" s="29" t="s">
        <v>165</v>
      </c>
      <c r="B92" s="160" t="s">
        <v>158</v>
      </c>
      <c r="C92" s="291">
        <v>0.4112</v>
      </c>
      <c r="D92" s="292">
        <v>89.0</v>
      </c>
      <c r="E92" s="293" t="s">
        <v>381</v>
      </c>
      <c r="F92" s="294" t="s">
        <v>381</v>
      </c>
      <c r="G92" s="293">
        <v>0.0017256940492996276</v>
      </c>
      <c r="H92" s="295">
        <v>106.0</v>
      </c>
      <c r="I92" s="293" t="s">
        <v>381</v>
      </c>
      <c r="J92" s="295" t="s">
        <v>381</v>
      </c>
      <c r="K92" s="296">
        <v>0.0773</v>
      </c>
      <c r="L92" s="297">
        <v>99.0</v>
      </c>
      <c r="M92" s="293" t="s">
        <v>381</v>
      </c>
      <c r="N92" s="295" t="s">
        <v>381</v>
      </c>
      <c r="O92" s="293">
        <v>0.09117673716012085</v>
      </c>
      <c r="P92" s="295">
        <v>99.0</v>
      </c>
      <c r="Q92" s="293" t="s">
        <v>381</v>
      </c>
      <c r="R92" s="295" t="s">
        <v>381</v>
      </c>
      <c r="S92" s="293">
        <v>0.13243496357960458</v>
      </c>
      <c r="T92" s="295">
        <v>78.0</v>
      </c>
      <c r="U92" s="293" t="s">
        <v>381</v>
      </c>
      <c r="V92" s="295" t="s">
        <v>381</v>
      </c>
      <c r="W92" s="293">
        <v>0.10856913241848876</v>
      </c>
      <c r="X92" s="295">
        <v>83.0</v>
      </c>
      <c r="Y92" s="293" t="s">
        <v>381</v>
      </c>
      <c r="Z92" s="298" t="s">
        <v>381</v>
      </c>
      <c r="AA92" s="35">
        <v>2188.0</v>
      </c>
      <c r="AB92" s="299" t="s">
        <v>381</v>
      </c>
      <c r="AC92" s="35">
        <v>40.0</v>
      </c>
      <c r="AD92" s="300" t="s">
        <v>381</v>
      </c>
      <c r="AE92" s="36">
        <v>333.56</v>
      </c>
      <c r="AF92" s="300" t="s">
        <v>381</v>
      </c>
      <c r="AG92" s="36">
        <v>1.9243846153846154</v>
      </c>
      <c r="AH92" s="301" t="s">
        <v>381</v>
      </c>
      <c r="AI92" s="37">
        <v>0.17366669999999998</v>
      </c>
      <c r="AJ92" s="302" t="s">
        <v>381</v>
      </c>
      <c r="AK92" s="37">
        <v>39.830373333333334</v>
      </c>
      <c r="AL92" s="302" t="s">
        <v>381</v>
      </c>
      <c r="AM92" s="39">
        <v>0.001731874251357746</v>
      </c>
      <c r="AN92" s="303" t="s">
        <v>381</v>
      </c>
      <c r="AO92" s="41">
        <v>324.8831418635327</v>
      </c>
      <c r="AP92" s="304" t="s">
        <v>381</v>
      </c>
      <c r="AQ92" s="39">
        <v>0.01552506624163853</v>
      </c>
      <c r="AR92" s="303" t="s">
        <v>381</v>
      </c>
      <c r="AS92" s="41">
        <v>1241.863181036895</v>
      </c>
      <c r="AT92" s="304" t="s">
        <v>381</v>
      </c>
      <c r="AU92" s="44">
        <v>0.0985</v>
      </c>
      <c r="AV92" s="305">
        <f t="shared" si="1"/>
        <v>104</v>
      </c>
      <c r="AW92" s="303" t="s">
        <v>381</v>
      </c>
      <c r="AX92" s="46">
        <v>0.2052</v>
      </c>
      <c r="AY92" s="303" t="s">
        <v>381</v>
      </c>
      <c r="AZ92" s="306">
        <v>0.6252021018838699</v>
      </c>
      <c r="BA92" s="303" t="s">
        <v>381</v>
      </c>
      <c r="BB92" s="306">
        <v>0.7676798670465212</v>
      </c>
      <c r="BC92" s="303" t="s">
        <v>381</v>
      </c>
      <c r="BD92" s="306">
        <v>0.2032667876588022</v>
      </c>
      <c r="BE92" s="307"/>
      <c r="BF92" s="306">
        <v>0.5745906610066709</v>
      </c>
      <c r="BG92" s="307"/>
      <c r="BH92" s="39">
        <v>0.465</v>
      </c>
      <c r="BI92" s="303" t="s">
        <v>381</v>
      </c>
      <c r="BJ92" s="39">
        <v>0.44676737160120844</v>
      </c>
      <c r="BK92" s="303" t="s">
        <v>381</v>
      </c>
      <c r="BL92" s="308">
        <v>0.3243496357960458</v>
      </c>
      <c r="BM92" s="309" t="s">
        <v>381</v>
      </c>
      <c r="BN92" s="310">
        <v>1.0</v>
      </c>
      <c r="BO92" s="311" t="s">
        <v>381</v>
      </c>
      <c r="BP92" s="308">
        <v>0.6353</v>
      </c>
      <c r="BQ92" s="312" t="s">
        <v>381</v>
      </c>
      <c r="BR92" s="313">
        <v>0.45039132418488753</v>
      </c>
      <c r="BS92" s="303" t="s">
        <v>381</v>
      </c>
    </row>
    <row r="93" ht="12.75" customHeight="1">
      <c r="A93" s="29" t="s">
        <v>166</v>
      </c>
      <c r="B93" s="160" t="s">
        <v>62</v>
      </c>
      <c r="C93" s="291">
        <v>0.4091</v>
      </c>
      <c r="D93" s="292">
        <v>90.0</v>
      </c>
      <c r="E93" s="293" t="s">
        <v>381</v>
      </c>
      <c r="F93" s="294" t="s">
        <v>381</v>
      </c>
      <c r="G93" s="293">
        <v>0.015557783378853102</v>
      </c>
      <c r="H93" s="295">
        <v>39.0</v>
      </c>
      <c r="I93" s="293" t="s">
        <v>381</v>
      </c>
      <c r="J93" s="295" t="s">
        <v>381</v>
      </c>
      <c r="K93" s="296">
        <v>0.0593</v>
      </c>
      <c r="L93" s="297">
        <v>107.0</v>
      </c>
      <c r="M93" s="293" t="s">
        <v>381</v>
      </c>
      <c r="N93" s="295" t="s">
        <v>381</v>
      </c>
      <c r="O93" s="293">
        <v>0.11817854984894259</v>
      </c>
      <c r="P93" s="295">
        <v>82.0</v>
      </c>
      <c r="Q93" s="293" t="s">
        <v>381</v>
      </c>
      <c r="R93" s="295" t="s">
        <v>381</v>
      </c>
      <c r="S93" s="293">
        <v>0.1189177939646202</v>
      </c>
      <c r="T93" s="295">
        <v>89.0</v>
      </c>
      <c r="U93" s="293" t="s">
        <v>381</v>
      </c>
      <c r="V93" s="295" t="s">
        <v>381</v>
      </c>
      <c r="W93" s="293">
        <v>0.09715319856338984</v>
      </c>
      <c r="X93" s="295">
        <v>87.0</v>
      </c>
      <c r="Y93" s="293" t="s">
        <v>381</v>
      </c>
      <c r="Z93" s="298" t="s">
        <v>381</v>
      </c>
      <c r="AA93" s="35">
        <v>3990.0</v>
      </c>
      <c r="AB93" s="299" t="s">
        <v>381</v>
      </c>
      <c r="AC93" s="35">
        <v>40.0</v>
      </c>
      <c r="AD93" s="300" t="s">
        <v>381</v>
      </c>
      <c r="AE93" s="36">
        <v>371.56</v>
      </c>
      <c r="AF93" s="300" t="s">
        <v>381</v>
      </c>
      <c r="AG93" s="36">
        <v>2.1436153846153845</v>
      </c>
      <c r="AH93" s="301" t="s">
        <v>381</v>
      </c>
      <c r="AI93" s="37">
        <v>0.222</v>
      </c>
      <c r="AJ93" s="302" t="s">
        <v>381</v>
      </c>
      <c r="AK93" s="37">
        <v>4.470833333333333</v>
      </c>
      <c r="AL93" s="302" t="s">
        <v>381</v>
      </c>
      <c r="AM93" s="39">
        <v>0.0015091587355746104</v>
      </c>
      <c r="AN93" s="303" t="s">
        <v>381</v>
      </c>
      <c r="AO93" s="41">
        <v>372.82807621918397</v>
      </c>
      <c r="AP93" s="304" t="s">
        <v>381</v>
      </c>
      <c r="AQ93" s="39">
        <v>0.1540686750529564</v>
      </c>
      <c r="AR93" s="303" t="s">
        <v>381</v>
      </c>
      <c r="AS93" s="41">
        <v>125.13905336060573</v>
      </c>
      <c r="AT93" s="304" t="s">
        <v>381</v>
      </c>
      <c r="AU93" s="44">
        <v>0.1323</v>
      </c>
      <c r="AV93" s="305">
        <f t="shared" si="1"/>
        <v>88</v>
      </c>
      <c r="AW93" s="303" t="s">
        <v>381</v>
      </c>
      <c r="AX93" s="46">
        <v>0.1811</v>
      </c>
      <c r="AY93" s="303" t="s">
        <v>381</v>
      </c>
      <c r="AZ93" s="306">
        <v>0.5806202219763941</v>
      </c>
      <c r="BA93" s="303" t="s">
        <v>381</v>
      </c>
      <c r="BB93" s="306">
        <v>0.7009604353661215</v>
      </c>
      <c r="BC93" s="303" t="s">
        <v>381</v>
      </c>
      <c r="BD93" s="306">
        <v>0.0</v>
      </c>
      <c r="BE93" s="307"/>
      <c r="BF93" s="306">
        <v>0.27802165642376353</v>
      </c>
      <c r="BG93" s="307"/>
      <c r="BH93" s="39">
        <v>0.6809999999999999</v>
      </c>
      <c r="BI93" s="303" t="s">
        <v>381</v>
      </c>
      <c r="BJ93" s="39">
        <v>0.500785498489426</v>
      </c>
      <c r="BK93" s="303" t="s">
        <v>381</v>
      </c>
      <c r="BL93" s="308">
        <v>0.1891779396462019</v>
      </c>
      <c r="BM93" s="309" t="s">
        <v>381</v>
      </c>
      <c r="BN93" s="310">
        <v>1.0</v>
      </c>
      <c r="BO93" s="311" t="s">
        <v>381</v>
      </c>
      <c r="BP93" s="308">
        <v>0.5294</v>
      </c>
      <c r="BQ93" s="312" t="s">
        <v>381</v>
      </c>
      <c r="BR93" s="313">
        <v>0.4421319856338984</v>
      </c>
      <c r="BS93" s="303" t="s">
        <v>381</v>
      </c>
    </row>
    <row r="94" ht="12.75" customHeight="1">
      <c r="A94" s="29" t="s">
        <v>167</v>
      </c>
      <c r="B94" s="160" t="s">
        <v>138</v>
      </c>
      <c r="C94" s="291">
        <v>0.4069</v>
      </c>
      <c r="D94" s="292">
        <v>91.0</v>
      </c>
      <c r="E94" s="293" t="s">
        <v>381</v>
      </c>
      <c r="F94" s="294" t="s">
        <v>381</v>
      </c>
      <c r="G94" s="293">
        <v>0.0038508652145995493</v>
      </c>
      <c r="H94" s="295">
        <v>89.0</v>
      </c>
      <c r="I94" s="293" t="s">
        <v>381</v>
      </c>
      <c r="J94" s="295" t="s">
        <v>381</v>
      </c>
      <c r="K94" s="296">
        <v>0.0779</v>
      </c>
      <c r="L94" s="297">
        <v>96.0</v>
      </c>
      <c r="M94" s="293" t="s">
        <v>381</v>
      </c>
      <c r="N94" s="295" t="s">
        <v>381</v>
      </c>
      <c r="O94" s="293">
        <v>0.11173262839879156</v>
      </c>
      <c r="P94" s="295">
        <v>88.0</v>
      </c>
      <c r="Q94" s="293" t="s">
        <v>381</v>
      </c>
      <c r="R94" s="295" t="s">
        <v>381</v>
      </c>
      <c r="S94" s="293">
        <v>0.12972944849115506</v>
      </c>
      <c r="T94" s="295">
        <v>82.0</v>
      </c>
      <c r="U94" s="293" t="s">
        <v>381</v>
      </c>
      <c r="V94" s="295" t="s">
        <v>381</v>
      </c>
      <c r="W94" s="293">
        <v>0.08369300974508359</v>
      </c>
      <c r="X94" s="295">
        <v>99.0</v>
      </c>
      <c r="Y94" s="293" t="s">
        <v>381</v>
      </c>
      <c r="Z94" s="298" t="s">
        <v>381</v>
      </c>
      <c r="AA94" s="35">
        <v>5221.0</v>
      </c>
      <c r="AB94" s="299" t="s">
        <v>381</v>
      </c>
      <c r="AC94" s="35">
        <v>40.0</v>
      </c>
      <c r="AD94" s="300" t="s">
        <v>381</v>
      </c>
      <c r="AE94" s="36">
        <v>647.32</v>
      </c>
      <c r="AF94" s="300" t="s">
        <v>381</v>
      </c>
      <c r="AG94" s="36">
        <v>3.734538461538462</v>
      </c>
      <c r="AH94" s="301" t="s">
        <v>381</v>
      </c>
      <c r="AI94" s="37">
        <v>0.856883625</v>
      </c>
      <c r="AJ94" s="302" t="s">
        <v>381</v>
      </c>
      <c r="AK94" s="37">
        <v>31.723819875</v>
      </c>
      <c r="AL94" s="302" t="s">
        <v>381</v>
      </c>
      <c r="AM94" s="39">
        <v>6.811709590863585E-4</v>
      </c>
      <c r="AN94" s="303" t="s">
        <v>381</v>
      </c>
      <c r="AO94" s="41">
        <v>826.013999258481</v>
      </c>
      <c r="AP94" s="304" t="s">
        <v>381</v>
      </c>
      <c r="AQ94" s="39">
        <v>0.03782748118690913</v>
      </c>
      <c r="AR94" s="303" t="s">
        <v>381</v>
      </c>
      <c r="AS94" s="41">
        <v>509.68257847741455</v>
      </c>
      <c r="AT94" s="304" t="s">
        <v>381</v>
      </c>
      <c r="AU94" s="44">
        <v>0.2599</v>
      </c>
      <c r="AV94" s="305">
        <f t="shared" si="1"/>
        <v>51</v>
      </c>
      <c r="AW94" s="303" t="s">
        <v>381</v>
      </c>
      <c r="AX94" s="46">
        <v>0.1568</v>
      </c>
      <c r="AY94" s="303" t="s">
        <v>381</v>
      </c>
      <c r="AZ94" s="306">
        <v>0.8053465460880068</v>
      </c>
      <c r="BA94" s="303" t="s">
        <v>381</v>
      </c>
      <c r="BB94" s="306">
        <v>0.8719836964301059</v>
      </c>
      <c r="BC94" s="303" t="s">
        <v>381</v>
      </c>
      <c r="BD94" s="306">
        <v>0.19228538283062654</v>
      </c>
      <c r="BE94" s="307"/>
      <c r="BF94" s="306">
        <v>0.16985203452527758</v>
      </c>
      <c r="BG94" s="307"/>
      <c r="BH94" s="39">
        <v>0.545</v>
      </c>
      <c r="BI94" s="303" t="s">
        <v>381</v>
      </c>
      <c r="BJ94" s="39">
        <v>0.5723262839879154</v>
      </c>
      <c r="BK94" s="303" t="s">
        <v>381</v>
      </c>
      <c r="BL94" s="308">
        <v>0.29729448491155047</v>
      </c>
      <c r="BM94" s="309" t="s">
        <v>381</v>
      </c>
      <c r="BN94" s="310">
        <v>1.0</v>
      </c>
      <c r="BO94" s="311" t="s">
        <v>381</v>
      </c>
      <c r="BP94" s="308">
        <v>0.3882</v>
      </c>
      <c r="BQ94" s="312" t="s">
        <v>381</v>
      </c>
      <c r="BR94" s="313">
        <v>0.44873009745083586</v>
      </c>
      <c r="BS94" s="303" t="s">
        <v>381</v>
      </c>
    </row>
    <row r="95" ht="12.75" customHeight="1">
      <c r="A95" s="29" t="s">
        <v>168</v>
      </c>
      <c r="B95" s="160" t="s">
        <v>158</v>
      </c>
      <c r="C95" s="291">
        <v>0.4017</v>
      </c>
      <c r="D95" s="292">
        <v>92.0</v>
      </c>
      <c r="E95" s="293" t="s">
        <v>381</v>
      </c>
      <c r="F95" s="294" t="s">
        <v>381</v>
      </c>
      <c r="G95" s="293">
        <v>0.003477315831098673</v>
      </c>
      <c r="H95" s="295">
        <v>95.0</v>
      </c>
      <c r="I95" s="293" t="s">
        <v>381</v>
      </c>
      <c r="J95" s="295" t="s">
        <v>381</v>
      </c>
      <c r="K95" s="296">
        <v>0.0881</v>
      </c>
      <c r="L95" s="297">
        <v>83.0</v>
      </c>
      <c r="M95" s="293" t="s">
        <v>381</v>
      </c>
      <c r="N95" s="295" t="s">
        <v>381</v>
      </c>
      <c r="O95" s="293">
        <v>0.10129214501510575</v>
      </c>
      <c r="P95" s="295">
        <v>94.0</v>
      </c>
      <c r="Q95" s="293" t="s">
        <v>381</v>
      </c>
      <c r="R95" s="295" t="s">
        <v>381</v>
      </c>
      <c r="S95" s="293">
        <v>0.11621227887617065</v>
      </c>
      <c r="T95" s="295">
        <v>92.0</v>
      </c>
      <c r="U95" s="293" t="s">
        <v>381</v>
      </c>
      <c r="V95" s="295" t="s">
        <v>381</v>
      </c>
      <c r="W95" s="293">
        <v>0.09262061313305023</v>
      </c>
      <c r="X95" s="295">
        <v>93.0</v>
      </c>
      <c r="Y95" s="293" t="s">
        <v>381</v>
      </c>
      <c r="Z95" s="298" t="s">
        <v>381</v>
      </c>
      <c r="AA95" s="35">
        <v>1455.0</v>
      </c>
      <c r="AB95" s="299" t="s">
        <v>381</v>
      </c>
      <c r="AC95" s="35">
        <v>44.0</v>
      </c>
      <c r="AD95" s="300" t="s">
        <v>381</v>
      </c>
      <c r="AE95" s="36">
        <v>473.23</v>
      </c>
      <c r="AF95" s="300" t="s">
        <v>381</v>
      </c>
      <c r="AG95" s="36">
        <v>2.4819755244755246</v>
      </c>
      <c r="AH95" s="301" t="s">
        <v>381</v>
      </c>
      <c r="AI95" s="37">
        <v>0.301041</v>
      </c>
      <c r="AJ95" s="302" t="s">
        <v>381</v>
      </c>
      <c r="AK95" s="37">
        <v>23.8181859</v>
      </c>
      <c r="AL95" s="302" t="s">
        <v>381</v>
      </c>
      <c r="AM95" s="39">
        <v>0.001288584424500179</v>
      </c>
      <c r="AN95" s="303" t="s">
        <v>381</v>
      </c>
      <c r="AO95" s="41">
        <v>436.6471745240158</v>
      </c>
      <c r="AP95" s="304" t="s">
        <v>381</v>
      </c>
      <c r="AQ95" s="39">
        <v>0.03348457388648655</v>
      </c>
      <c r="AR95" s="303" t="s">
        <v>381</v>
      </c>
      <c r="AS95" s="41">
        <v>575.7877706316167</v>
      </c>
      <c r="AT95" s="304" t="s">
        <v>381</v>
      </c>
      <c r="AU95" s="44">
        <v>0.1549</v>
      </c>
      <c r="AV95" s="305">
        <f t="shared" si="1"/>
        <v>79</v>
      </c>
      <c r="AW95" s="303" t="s">
        <v>381</v>
      </c>
      <c r="AX95" s="46">
        <v>0.1141</v>
      </c>
      <c r="AY95" s="303" t="s">
        <v>381</v>
      </c>
      <c r="AZ95" s="306">
        <v>0.6006140292448142</v>
      </c>
      <c r="BA95" s="303" t="s">
        <v>381</v>
      </c>
      <c r="BB95" s="306">
        <v>0.9655015887426236</v>
      </c>
      <c r="BC95" s="303" t="s">
        <v>381</v>
      </c>
      <c r="BD95" s="306">
        <v>0.010516689529035226</v>
      </c>
      <c r="BE95" s="307"/>
      <c r="BF95" s="306">
        <v>1.0</v>
      </c>
      <c r="BG95" s="307"/>
      <c r="BH95" s="39">
        <v>0.5670000000000001</v>
      </c>
      <c r="BI95" s="303" t="s">
        <v>381</v>
      </c>
      <c r="BJ95" s="39">
        <v>0.4459214501510574</v>
      </c>
      <c r="BK95" s="303" t="s">
        <v>381</v>
      </c>
      <c r="BL95" s="308">
        <v>0.16212278876170658</v>
      </c>
      <c r="BM95" s="309" t="s">
        <v>381</v>
      </c>
      <c r="BN95" s="310">
        <v>1.0</v>
      </c>
      <c r="BO95" s="311" t="s">
        <v>381</v>
      </c>
      <c r="BP95" s="308">
        <v>0.4941</v>
      </c>
      <c r="BQ95" s="312" t="s">
        <v>381</v>
      </c>
      <c r="BR95" s="313">
        <v>0.43210613133050224</v>
      </c>
      <c r="BS95" s="303" t="s">
        <v>381</v>
      </c>
    </row>
    <row r="96" ht="12.75" customHeight="1">
      <c r="A96" s="29" t="s">
        <v>169</v>
      </c>
      <c r="B96" s="160" t="s">
        <v>158</v>
      </c>
      <c r="C96" s="291">
        <v>0.3918</v>
      </c>
      <c r="D96" s="292">
        <v>93.0</v>
      </c>
      <c r="E96" s="293" t="s">
        <v>381</v>
      </c>
      <c r="F96" s="294" t="s">
        <v>381</v>
      </c>
      <c r="G96" s="293">
        <v>9.820671238119341E-4</v>
      </c>
      <c r="H96" s="295">
        <v>109.0</v>
      </c>
      <c r="I96" s="293" t="s">
        <v>381</v>
      </c>
      <c r="J96" s="295" t="s">
        <v>381</v>
      </c>
      <c r="K96" s="296">
        <v>0.0901</v>
      </c>
      <c r="L96" s="297">
        <v>77.0</v>
      </c>
      <c r="M96" s="293" t="s">
        <v>381</v>
      </c>
      <c r="N96" s="295" t="s">
        <v>381</v>
      </c>
      <c r="O96" s="293">
        <v>0.08304018126888218</v>
      </c>
      <c r="P96" s="295">
        <v>103.0</v>
      </c>
      <c r="Q96" s="293" t="s">
        <v>381</v>
      </c>
      <c r="R96" s="295" t="s">
        <v>381</v>
      </c>
      <c r="S96" s="293">
        <v>0.13243496357960458</v>
      </c>
      <c r="T96" s="295">
        <v>78.0</v>
      </c>
      <c r="U96" s="293" t="s">
        <v>381</v>
      </c>
      <c r="V96" s="295" t="s">
        <v>381</v>
      </c>
      <c r="W96" s="293">
        <v>0.08524835234385053</v>
      </c>
      <c r="X96" s="295">
        <v>97.0</v>
      </c>
      <c r="Y96" s="293" t="s">
        <v>381</v>
      </c>
      <c r="Z96" s="298" t="s">
        <v>381</v>
      </c>
      <c r="AA96" s="35">
        <v>2281.0</v>
      </c>
      <c r="AB96" s="299" t="s">
        <v>381</v>
      </c>
      <c r="AC96" s="35">
        <v>40.0</v>
      </c>
      <c r="AD96" s="300" t="s">
        <v>381</v>
      </c>
      <c r="AE96" s="36">
        <v>153.0</v>
      </c>
      <c r="AF96" s="300" t="s">
        <v>381</v>
      </c>
      <c r="AG96" s="36">
        <v>0.8826923076923077</v>
      </c>
      <c r="AH96" s="301" t="s">
        <v>381</v>
      </c>
      <c r="AI96" s="37">
        <v>1.16532</v>
      </c>
      <c r="AJ96" s="302" t="s">
        <v>381</v>
      </c>
      <c r="AK96" s="37">
        <v>29.234207500000004</v>
      </c>
      <c r="AL96" s="302" t="s">
        <v>381</v>
      </c>
      <c r="AM96" s="39">
        <v>1.1838731550452535E-4</v>
      </c>
      <c r="AN96" s="303" t="s">
        <v>381</v>
      </c>
      <c r="AO96" s="41">
        <v>4752.677647058824</v>
      </c>
      <c r="AP96" s="304" t="s">
        <v>381</v>
      </c>
      <c r="AQ96" s="39">
        <v>0.009702283922614817</v>
      </c>
      <c r="AR96" s="303" t="s">
        <v>381</v>
      </c>
      <c r="AS96" s="41">
        <v>1987.1618169934645</v>
      </c>
      <c r="AT96" s="304" t="s">
        <v>381</v>
      </c>
      <c r="AU96" s="44">
        <v>0.1153</v>
      </c>
      <c r="AV96" s="305">
        <f t="shared" si="1"/>
        <v>102</v>
      </c>
      <c r="AW96" s="303" t="s">
        <v>381</v>
      </c>
      <c r="AX96" s="46">
        <v>0.1357</v>
      </c>
      <c r="AY96" s="303" t="s">
        <v>381</v>
      </c>
      <c r="AZ96" s="306">
        <v>0.6553203175783511</v>
      </c>
      <c r="BA96" s="303" t="s">
        <v>381</v>
      </c>
      <c r="BB96" s="306">
        <v>0.6485890226007092</v>
      </c>
      <c r="BC96" s="303" t="s">
        <v>381</v>
      </c>
      <c r="BD96" s="306">
        <v>0.3649468892261001</v>
      </c>
      <c r="BE96" s="307"/>
      <c r="BF96" s="306">
        <v>1.0</v>
      </c>
      <c r="BG96" s="307"/>
      <c r="BH96" s="39">
        <v>0.45299999999999996</v>
      </c>
      <c r="BI96" s="303" t="s">
        <v>381</v>
      </c>
      <c r="BJ96" s="39">
        <v>0.3774018126888218</v>
      </c>
      <c r="BK96" s="303" t="s">
        <v>381</v>
      </c>
      <c r="BL96" s="308">
        <v>0.3243496357960458</v>
      </c>
      <c r="BM96" s="309" t="s">
        <v>381</v>
      </c>
      <c r="BN96" s="310">
        <v>1.0</v>
      </c>
      <c r="BO96" s="311" t="s">
        <v>381</v>
      </c>
      <c r="BP96" s="308">
        <v>0.4529</v>
      </c>
      <c r="BQ96" s="312" t="s">
        <v>381</v>
      </c>
      <c r="BR96" s="313">
        <v>0.39958352343850534</v>
      </c>
      <c r="BS96" s="303" t="s">
        <v>381</v>
      </c>
    </row>
    <row r="97" ht="12.75" customHeight="1">
      <c r="A97" s="29" t="s">
        <v>170</v>
      </c>
      <c r="B97" s="160" t="s">
        <v>148</v>
      </c>
      <c r="C97" s="291">
        <v>0.3803</v>
      </c>
      <c r="D97" s="292">
        <v>94.0</v>
      </c>
      <c r="E97" s="293" t="s">
        <v>381</v>
      </c>
      <c r="F97" s="294" t="s">
        <v>381</v>
      </c>
      <c r="G97" s="293">
        <v>0.004232855878939671</v>
      </c>
      <c r="H97" s="295">
        <v>81.0</v>
      </c>
      <c r="I97" s="293" t="s">
        <v>381</v>
      </c>
      <c r="J97" s="295" t="s">
        <v>381</v>
      </c>
      <c r="K97" s="296">
        <v>0.0803</v>
      </c>
      <c r="L97" s="297">
        <v>95.0</v>
      </c>
      <c r="M97" s="293" t="s">
        <v>381</v>
      </c>
      <c r="N97" s="295" t="s">
        <v>381</v>
      </c>
      <c r="O97" s="293">
        <v>0.08910634441087613</v>
      </c>
      <c r="P97" s="295">
        <v>100.0</v>
      </c>
      <c r="Q97" s="293" t="s">
        <v>381</v>
      </c>
      <c r="R97" s="295" t="s">
        <v>381</v>
      </c>
      <c r="S97" s="293">
        <v>0.14324661810613945</v>
      </c>
      <c r="T97" s="295">
        <v>64.0</v>
      </c>
      <c r="U97" s="293" t="s">
        <v>381</v>
      </c>
      <c r="V97" s="295" t="s">
        <v>381</v>
      </c>
      <c r="W97" s="293">
        <v>0.06337809894827968</v>
      </c>
      <c r="X97" s="295">
        <v>109.0</v>
      </c>
      <c r="Y97" s="293" t="s">
        <v>381</v>
      </c>
      <c r="Z97" s="298" t="s">
        <v>381</v>
      </c>
      <c r="AA97" s="35">
        <v>1001.0</v>
      </c>
      <c r="AB97" s="299" t="s">
        <v>381</v>
      </c>
      <c r="AC97" s="35">
        <v>42.5</v>
      </c>
      <c r="AD97" s="300" t="s">
        <v>381</v>
      </c>
      <c r="AE97" s="36">
        <v>312.28</v>
      </c>
      <c r="AF97" s="300" t="s">
        <v>381</v>
      </c>
      <c r="AG97" s="36">
        <v>1.6956380090497738</v>
      </c>
      <c r="AH97" s="301" t="s">
        <v>381</v>
      </c>
      <c r="AI97" s="37">
        <v>0.009714285714285715</v>
      </c>
      <c r="AJ97" s="302" t="s">
        <v>381</v>
      </c>
      <c r="AK97" s="37">
        <v>36.21</v>
      </c>
      <c r="AL97" s="302" t="s">
        <v>381</v>
      </c>
      <c r="AM97" s="39">
        <v>0.027281189447760028</v>
      </c>
      <c r="AN97" s="303" t="s">
        <v>381</v>
      </c>
      <c r="AO97" s="41">
        <v>20.62434811249977</v>
      </c>
      <c r="AP97" s="304" t="s">
        <v>381</v>
      </c>
      <c r="AQ97" s="39">
        <v>0.01504736934163668</v>
      </c>
      <c r="AR97" s="303" t="s">
        <v>381</v>
      </c>
      <c r="AS97" s="41">
        <v>1281.2876264890483</v>
      </c>
      <c r="AT97" s="304" t="s">
        <v>381</v>
      </c>
      <c r="AU97" s="44">
        <v>0.0894</v>
      </c>
      <c r="AV97" s="305">
        <f t="shared" si="1"/>
        <v>105</v>
      </c>
      <c r="AW97" s="303" t="s">
        <v>381</v>
      </c>
      <c r="AX97" s="46">
        <v>0.0628</v>
      </c>
      <c r="AY97" s="303" t="s">
        <v>381</v>
      </c>
      <c r="AZ97" s="306">
        <v>0.7153524655823276</v>
      </c>
      <c r="BA97" s="303" t="s">
        <v>381</v>
      </c>
      <c r="BB97" s="306">
        <v>0.4306244540052586</v>
      </c>
      <c r="BC97" s="303" t="s">
        <v>381</v>
      </c>
      <c r="BD97" s="306">
        <v>0.45348837209302323</v>
      </c>
      <c r="BE97" s="307"/>
      <c r="BF97" s="306">
        <v>0.8749999999999999</v>
      </c>
      <c r="BG97" s="307"/>
      <c r="BH97" s="39">
        <v>0.522</v>
      </c>
      <c r="BI97" s="303" t="s">
        <v>381</v>
      </c>
      <c r="BJ97" s="39">
        <v>0.3690634441087613</v>
      </c>
      <c r="BK97" s="303" t="s">
        <v>381</v>
      </c>
      <c r="BL97" s="308">
        <v>0.43246618106139445</v>
      </c>
      <c r="BM97" s="309" t="s">
        <v>381</v>
      </c>
      <c r="BN97" s="310">
        <v>1.0</v>
      </c>
      <c r="BO97" s="311" t="s">
        <v>381</v>
      </c>
      <c r="BP97" s="308">
        <v>0.2588</v>
      </c>
      <c r="BQ97" s="312" t="s">
        <v>381</v>
      </c>
      <c r="BR97" s="313">
        <v>0.3749809894827969</v>
      </c>
      <c r="BS97" s="303" t="s">
        <v>381</v>
      </c>
    </row>
    <row r="98" ht="12.75" customHeight="1">
      <c r="A98" s="29" t="s">
        <v>171</v>
      </c>
      <c r="B98" s="160" t="s">
        <v>128</v>
      </c>
      <c r="C98" s="291">
        <v>0.3789</v>
      </c>
      <c r="D98" s="292">
        <v>95.0</v>
      </c>
      <c r="E98" s="293" t="s">
        <v>381</v>
      </c>
      <c r="F98" s="294" t="s">
        <v>381</v>
      </c>
      <c r="G98" s="293">
        <v>0.0025460450875225264</v>
      </c>
      <c r="H98" s="295">
        <v>103.0</v>
      </c>
      <c r="I98" s="293" t="s">
        <v>381</v>
      </c>
      <c r="J98" s="295" t="s">
        <v>381</v>
      </c>
      <c r="K98" s="296">
        <v>0.1112</v>
      </c>
      <c r="L98" s="297">
        <v>41.0</v>
      </c>
      <c r="M98" s="293" t="s">
        <v>381</v>
      </c>
      <c r="N98" s="295" t="s">
        <v>381</v>
      </c>
      <c r="O98" s="293">
        <v>0.1028117824773414</v>
      </c>
      <c r="P98" s="295">
        <v>93.0</v>
      </c>
      <c r="Q98" s="293" t="s">
        <v>381</v>
      </c>
      <c r="R98" s="295" t="s">
        <v>381</v>
      </c>
      <c r="S98" s="293">
        <v>0.07027055150884497</v>
      </c>
      <c r="T98" s="295">
        <v>99.0</v>
      </c>
      <c r="U98" s="293" t="s">
        <v>381</v>
      </c>
      <c r="V98" s="295" t="s">
        <v>381</v>
      </c>
      <c r="W98" s="293">
        <v>0.09208301863615626</v>
      </c>
      <c r="X98" s="295">
        <v>94.0</v>
      </c>
      <c r="Y98" s="293" t="s">
        <v>381</v>
      </c>
      <c r="Z98" s="298" t="s">
        <v>381</v>
      </c>
      <c r="AA98" s="35">
        <v>3821.0</v>
      </c>
      <c r="AB98" s="299" t="s">
        <v>381</v>
      </c>
      <c r="AC98" s="35">
        <v>44.0</v>
      </c>
      <c r="AD98" s="300" t="s">
        <v>381</v>
      </c>
      <c r="AE98" s="36">
        <v>382.38</v>
      </c>
      <c r="AF98" s="300" t="s">
        <v>381</v>
      </c>
      <c r="AG98" s="36">
        <v>2.0054895104895105</v>
      </c>
      <c r="AH98" s="301" t="s">
        <v>381</v>
      </c>
      <c r="AI98" s="37">
        <v>0.5</v>
      </c>
      <c r="AJ98" s="302" t="s">
        <v>381</v>
      </c>
      <c r="AK98" s="37">
        <v>25.95</v>
      </c>
      <c r="AL98" s="302" t="s">
        <v>381</v>
      </c>
      <c r="AM98" s="39">
        <v>6.26890114615539E-4</v>
      </c>
      <c r="AN98" s="303" t="s">
        <v>381</v>
      </c>
      <c r="AO98" s="41">
        <v>897.5364820335792</v>
      </c>
      <c r="AP98" s="304" t="s">
        <v>381</v>
      </c>
      <c r="AQ98" s="39">
        <v>0.024833560760609722</v>
      </c>
      <c r="AR98" s="303" t="s">
        <v>381</v>
      </c>
      <c r="AS98" s="41">
        <v>776.3690569590459</v>
      </c>
      <c r="AT98" s="304" t="s">
        <v>381</v>
      </c>
      <c r="AU98" s="44">
        <v>0.1268</v>
      </c>
      <c r="AV98" s="305">
        <f t="shared" si="1"/>
        <v>92</v>
      </c>
      <c r="AW98" s="303" t="s">
        <v>381</v>
      </c>
      <c r="AX98" s="46">
        <v>0.0796</v>
      </c>
      <c r="AY98" s="303" t="s">
        <v>381</v>
      </c>
      <c r="AZ98" s="306">
        <v>0.7979085326229717</v>
      </c>
      <c r="BA98" s="303" t="s">
        <v>381</v>
      </c>
      <c r="BB98" s="306">
        <v>1.0</v>
      </c>
      <c r="BC98" s="303" t="s">
        <v>381</v>
      </c>
      <c r="BD98" s="306">
        <v>0.8762243989314337</v>
      </c>
      <c r="BE98" s="307"/>
      <c r="BF98" s="306">
        <v>0.7565938206480783</v>
      </c>
      <c r="BG98" s="307"/>
      <c r="BH98" s="39">
        <v>0.5770000000000001</v>
      </c>
      <c r="BI98" s="303" t="s">
        <v>381</v>
      </c>
      <c r="BJ98" s="39">
        <v>0.4511178247734139</v>
      </c>
      <c r="BK98" s="303" t="s">
        <v>381</v>
      </c>
      <c r="BL98" s="308">
        <v>0.20270551508844956</v>
      </c>
      <c r="BM98" s="309" t="s">
        <v>381</v>
      </c>
      <c r="BN98" s="310">
        <v>0.5</v>
      </c>
      <c r="BO98" s="311" t="s">
        <v>381</v>
      </c>
      <c r="BP98" s="308">
        <v>0.5765</v>
      </c>
      <c r="BQ98" s="312" t="s">
        <v>381</v>
      </c>
      <c r="BR98" s="313">
        <v>0.3443301863615625</v>
      </c>
      <c r="BS98" s="303" t="s">
        <v>381</v>
      </c>
    </row>
    <row r="99" ht="12.75" customHeight="1">
      <c r="A99" s="29" t="s">
        <v>172</v>
      </c>
      <c r="B99" s="160" t="s">
        <v>65</v>
      </c>
      <c r="C99" s="291">
        <v>0.3777</v>
      </c>
      <c r="D99" s="292">
        <v>96.0</v>
      </c>
      <c r="E99" s="293" t="s">
        <v>381</v>
      </c>
      <c r="F99" s="294" t="s">
        <v>381</v>
      </c>
      <c r="G99" s="293">
        <v>0.003570238045755399</v>
      </c>
      <c r="H99" s="295">
        <v>94.0</v>
      </c>
      <c r="I99" s="293" t="s">
        <v>381</v>
      </c>
      <c r="J99" s="295" t="s">
        <v>381</v>
      </c>
      <c r="K99" s="296">
        <v>0.0825</v>
      </c>
      <c r="L99" s="297">
        <v>90.0</v>
      </c>
      <c r="M99" s="293" t="s">
        <v>381</v>
      </c>
      <c r="N99" s="295" t="s">
        <v>381</v>
      </c>
      <c r="O99" s="293">
        <v>0.14210181268882174</v>
      </c>
      <c r="P99" s="295">
        <v>50.0</v>
      </c>
      <c r="Q99" s="293" t="s">
        <v>381</v>
      </c>
      <c r="R99" s="295" t="s">
        <v>381</v>
      </c>
      <c r="S99" s="293">
        <v>0.06486992715920917</v>
      </c>
      <c r="T99" s="295">
        <v>100.0</v>
      </c>
      <c r="U99" s="293" t="s">
        <v>381</v>
      </c>
      <c r="V99" s="295" t="s">
        <v>381</v>
      </c>
      <c r="W99" s="293">
        <v>0.08473293463891717</v>
      </c>
      <c r="X99" s="295">
        <v>98.0</v>
      </c>
      <c r="Y99" s="293" t="s">
        <v>381</v>
      </c>
      <c r="Z99" s="298" t="s">
        <v>381</v>
      </c>
      <c r="AA99" s="35">
        <v>4174.0</v>
      </c>
      <c r="AB99" s="299" t="s">
        <v>381</v>
      </c>
      <c r="AC99" s="35">
        <v>48.0</v>
      </c>
      <c r="AD99" s="300" t="s">
        <v>381</v>
      </c>
      <c r="AE99" s="36">
        <v>585.82</v>
      </c>
      <c r="AF99" s="300" t="s">
        <v>381</v>
      </c>
      <c r="AG99" s="36">
        <v>2.816442307692308</v>
      </c>
      <c r="AH99" s="301" t="s">
        <v>381</v>
      </c>
      <c r="AI99" s="37">
        <v>0.23514216666666665</v>
      </c>
      <c r="AJ99" s="302" t="s">
        <v>381</v>
      </c>
      <c r="AK99" s="37">
        <v>26.751629833333332</v>
      </c>
      <c r="AL99" s="302" t="s">
        <v>381</v>
      </c>
      <c r="AM99" s="39">
        <v>0.0018720238395253939</v>
      </c>
      <c r="AN99" s="303" t="s">
        <v>381</v>
      </c>
      <c r="AO99" s="41">
        <v>300.5606746099484</v>
      </c>
      <c r="AP99" s="304" t="s">
        <v>381</v>
      </c>
      <c r="AQ99" s="39">
        <v>0.03383035661802859</v>
      </c>
      <c r="AR99" s="303" t="s">
        <v>381</v>
      </c>
      <c r="AS99" s="41">
        <v>569.9025986139087</v>
      </c>
      <c r="AT99" s="304" t="s">
        <v>381</v>
      </c>
      <c r="AU99" s="44">
        <v>0.1615</v>
      </c>
      <c r="AV99" s="305">
        <f t="shared" si="1"/>
        <v>75</v>
      </c>
      <c r="AW99" s="303" t="s">
        <v>381</v>
      </c>
      <c r="AX99" s="46">
        <v>0.2475</v>
      </c>
      <c r="AY99" s="303" t="s">
        <v>381</v>
      </c>
      <c r="AZ99" s="306">
        <v>0.7356218868546787</v>
      </c>
      <c r="BA99" s="303" t="s">
        <v>381</v>
      </c>
      <c r="BB99" s="306">
        <v>0.831983109379757</v>
      </c>
      <c r="BC99" s="303" t="s">
        <v>381</v>
      </c>
      <c r="BD99" s="306">
        <v>0.11858076563958912</v>
      </c>
      <c r="BE99" s="307"/>
      <c r="BF99" s="306">
        <v>0.5172336111736876</v>
      </c>
      <c r="BG99" s="307"/>
      <c r="BH99" s="39">
        <v>0.847</v>
      </c>
      <c r="BI99" s="303" t="s">
        <v>381</v>
      </c>
      <c r="BJ99" s="39">
        <v>0.5740181268882175</v>
      </c>
      <c r="BK99" s="303" t="s">
        <v>381</v>
      </c>
      <c r="BL99" s="308">
        <v>0.14869927159209156</v>
      </c>
      <c r="BM99" s="309" t="s">
        <v>381</v>
      </c>
      <c r="BN99" s="310">
        <v>0.5</v>
      </c>
      <c r="BO99" s="311" t="s">
        <v>381</v>
      </c>
      <c r="BP99" s="308">
        <v>0.3588</v>
      </c>
      <c r="BQ99" s="312" t="s">
        <v>381</v>
      </c>
      <c r="BR99" s="313">
        <v>0.4885293463891716</v>
      </c>
      <c r="BS99" s="303" t="s">
        <v>381</v>
      </c>
    </row>
    <row r="100" ht="12.75" customHeight="1">
      <c r="A100" s="29" t="s">
        <v>173</v>
      </c>
      <c r="B100" s="160" t="s">
        <v>130</v>
      </c>
      <c r="C100" s="291">
        <v>0.3698</v>
      </c>
      <c r="D100" s="292">
        <v>97.0</v>
      </c>
      <c r="E100" s="293">
        <v>0.30352592529035943</v>
      </c>
      <c r="F100" s="294">
        <v>83.0</v>
      </c>
      <c r="G100" s="293">
        <v>0.00761887938276461</v>
      </c>
      <c r="H100" s="295">
        <v>66.0</v>
      </c>
      <c r="I100" s="293">
        <v>0.008816777335502235</v>
      </c>
      <c r="J100" s="295">
        <v>54.0</v>
      </c>
      <c r="K100" s="296">
        <v>0.0914</v>
      </c>
      <c r="L100" s="297">
        <v>74.0</v>
      </c>
      <c r="M100" s="293">
        <v>0.10616006899064348</v>
      </c>
      <c r="N100" s="295">
        <v>77.0</v>
      </c>
      <c r="O100" s="293">
        <v>0.07412960725075528</v>
      </c>
      <c r="P100" s="295">
        <v>106.0</v>
      </c>
      <c r="Q100" s="293">
        <v>0.043237436432679716</v>
      </c>
      <c r="R100" s="295">
        <v>85.0</v>
      </c>
      <c r="S100" s="293">
        <v>0.0945993756503642</v>
      </c>
      <c r="T100" s="295">
        <v>98.0</v>
      </c>
      <c r="U100" s="293">
        <v>0.0407</v>
      </c>
      <c r="V100" s="295">
        <v>80.0</v>
      </c>
      <c r="W100" s="293">
        <v>0.10211453409609378</v>
      </c>
      <c r="X100" s="295">
        <v>85.0</v>
      </c>
      <c r="Y100" s="293">
        <v>0.10461164253153399</v>
      </c>
      <c r="Z100" s="298">
        <v>78.0</v>
      </c>
      <c r="AA100" s="35">
        <v>1260.0</v>
      </c>
      <c r="AB100" s="299">
        <v>1482.40306</v>
      </c>
      <c r="AC100" s="35">
        <v>48.0</v>
      </c>
      <c r="AD100" s="300">
        <v>48.0</v>
      </c>
      <c r="AE100" s="36">
        <v>231.39</v>
      </c>
      <c r="AF100" s="300">
        <v>216.34</v>
      </c>
      <c r="AG100" s="36">
        <v>1.112451923076923</v>
      </c>
      <c r="AH100" s="301">
        <v>1.040096153846154</v>
      </c>
      <c r="AI100" s="37">
        <v>0.06391149</v>
      </c>
      <c r="AJ100" s="302">
        <v>0.07</v>
      </c>
      <c r="AK100" s="37">
        <v>4.865607363045</v>
      </c>
      <c r="AL100" s="302">
        <v>6.22</v>
      </c>
      <c r="AM100" s="39">
        <v>0.0027204662323237873</v>
      </c>
      <c r="AN100" s="303">
        <v>0.06860879603201787</v>
      </c>
      <c r="AO100" s="41">
        <v>206.8236471411902</v>
      </c>
      <c r="AP100" s="304">
        <v>242.2852916705186</v>
      </c>
      <c r="AQ100" s="39">
        <v>0.0734683275953223</v>
      </c>
      <c r="AR100" s="303">
        <v>0.019558977323004476</v>
      </c>
      <c r="AS100" s="41">
        <v>262.4261199308596</v>
      </c>
      <c r="AT100" s="304">
        <v>358.81297956919656</v>
      </c>
      <c r="AU100" s="44">
        <v>0.1218</v>
      </c>
      <c r="AV100" s="305">
        <f t="shared" si="1"/>
        <v>97</v>
      </c>
      <c r="AW100" s="303">
        <v>0.20887961859356374</v>
      </c>
      <c r="AX100" s="46">
        <v>0.0449</v>
      </c>
      <c r="AY100" s="303">
        <v>0.02032176121930567</v>
      </c>
      <c r="AZ100" s="306">
        <v>0.8632270039129539</v>
      </c>
      <c r="BA100" s="303">
        <v>1.0</v>
      </c>
      <c r="BB100" s="306">
        <v>0.956643614693792</v>
      </c>
      <c r="BC100" s="303">
        <v>0.894</v>
      </c>
      <c r="BD100" s="306">
        <v>0.500697350069735</v>
      </c>
      <c r="BE100" s="307"/>
      <c r="BF100" s="306">
        <v>0.503201024327785</v>
      </c>
      <c r="BG100" s="307"/>
      <c r="BH100" s="39">
        <v>0.33899999999999997</v>
      </c>
      <c r="BI100" s="303">
        <v>0.15816326530612246</v>
      </c>
      <c r="BJ100" s="39">
        <v>0.40229607250755284</v>
      </c>
      <c r="BK100" s="303">
        <v>0.27421109902067464</v>
      </c>
      <c r="BL100" s="308">
        <v>0.44599375650364204</v>
      </c>
      <c r="BM100" s="309">
        <v>0.407</v>
      </c>
      <c r="BN100" s="310">
        <v>0.5</v>
      </c>
      <c r="BO100" s="311">
        <v>0.0</v>
      </c>
      <c r="BP100" s="308">
        <v>0.6294</v>
      </c>
      <c r="BQ100" s="312">
        <v>0.5486</v>
      </c>
      <c r="BR100" s="313">
        <v>0.39174534096093777</v>
      </c>
      <c r="BS100" s="303">
        <v>0.49751642531533996</v>
      </c>
    </row>
    <row r="101" ht="12.75" customHeight="1">
      <c r="A101" s="29" t="s">
        <v>174</v>
      </c>
      <c r="B101" s="160" t="s">
        <v>128</v>
      </c>
      <c r="C101" s="291">
        <v>0.3672</v>
      </c>
      <c r="D101" s="292">
        <v>98.0</v>
      </c>
      <c r="E101" s="293">
        <v>0.283256135050055</v>
      </c>
      <c r="F101" s="294">
        <v>85.0</v>
      </c>
      <c r="G101" s="293">
        <v>0.002911112874388611</v>
      </c>
      <c r="H101" s="295">
        <v>99.0</v>
      </c>
      <c r="I101" s="293">
        <v>0.001547575322592229</v>
      </c>
      <c r="J101" s="295">
        <v>84.0</v>
      </c>
      <c r="K101" s="296">
        <v>0.0888</v>
      </c>
      <c r="L101" s="297">
        <v>81.0</v>
      </c>
      <c r="M101" s="293">
        <v>0.1152872279732367</v>
      </c>
      <c r="N101" s="295">
        <v>66.0</v>
      </c>
      <c r="O101" s="293">
        <v>0.08198247734138973</v>
      </c>
      <c r="P101" s="295">
        <v>104.0</v>
      </c>
      <c r="Q101" s="293">
        <v>0.06561690835202416</v>
      </c>
      <c r="R101" s="295">
        <v>80.0</v>
      </c>
      <c r="S101" s="293">
        <v>0.11081165452653485</v>
      </c>
      <c r="T101" s="295">
        <v>96.0</v>
      </c>
      <c r="U101" s="293">
        <v>0.0044</v>
      </c>
      <c r="V101" s="295">
        <v>85.0</v>
      </c>
      <c r="W101" s="293">
        <v>0.08269644158214298</v>
      </c>
      <c r="X101" s="295">
        <v>101.0</v>
      </c>
      <c r="Y101" s="293">
        <v>0.09640442340220189</v>
      </c>
      <c r="Z101" s="298">
        <v>81.0</v>
      </c>
      <c r="AA101" s="35">
        <v>2412.0</v>
      </c>
      <c r="AB101" s="299">
        <v>2500.11321</v>
      </c>
      <c r="AC101" s="35">
        <v>44.0</v>
      </c>
      <c r="AD101" s="300">
        <v>44.0</v>
      </c>
      <c r="AE101" s="36">
        <v>507.45</v>
      </c>
      <c r="AF101" s="300">
        <v>452.17</v>
      </c>
      <c r="AG101" s="36">
        <v>2.661451048951049</v>
      </c>
      <c r="AH101" s="301">
        <v>2.3715209790209792</v>
      </c>
      <c r="AI101" s="37">
        <v>0.6886666666666666</v>
      </c>
      <c r="AJ101" s="302">
        <v>2.5</v>
      </c>
      <c r="AK101" s="37">
        <v>30.0</v>
      </c>
      <c r="AL101" s="302">
        <v>25.0</v>
      </c>
      <c r="AM101" s="39">
        <v>6.040187933257715E-4</v>
      </c>
      <c r="AN101" s="303">
        <v>0.004380173466598859</v>
      </c>
      <c r="AO101" s="41">
        <v>931.5219233422011</v>
      </c>
      <c r="AP101" s="304">
        <v>3795.03284163036</v>
      </c>
      <c r="AQ101" s="39">
        <v>0.028507109950560338</v>
      </c>
      <c r="AR101" s="303">
        <v>0.011095579759323432</v>
      </c>
      <c r="AS101" s="41">
        <v>676.3227904227018</v>
      </c>
      <c r="AT101" s="304">
        <v>632.5054736050599</v>
      </c>
      <c r="AU101" s="44">
        <v>0.1582</v>
      </c>
      <c r="AV101" s="305">
        <f t="shared" si="1"/>
        <v>77</v>
      </c>
      <c r="AW101" s="303">
        <v>0.34624553039332534</v>
      </c>
      <c r="AX101" s="46">
        <v>0.0825</v>
      </c>
      <c r="AY101" s="303">
        <v>0.04007902907140841</v>
      </c>
      <c r="AZ101" s="306">
        <v>0.8652234420750451</v>
      </c>
      <c r="BA101" s="303">
        <v>0.93725</v>
      </c>
      <c r="BB101" s="306">
        <v>1.0</v>
      </c>
      <c r="BC101" s="303">
        <v>0.98217</v>
      </c>
      <c r="BD101" s="306">
        <v>0.1629526462395544</v>
      </c>
      <c r="BE101" s="307"/>
      <c r="BF101" s="306">
        <v>0.6121463077984817</v>
      </c>
      <c r="BG101" s="307"/>
      <c r="BH101" s="39">
        <v>0.382</v>
      </c>
      <c r="BI101" s="303">
        <v>0.3275510204081633</v>
      </c>
      <c r="BJ101" s="39">
        <v>0.43782477341389725</v>
      </c>
      <c r="BK101" s="303">
        <v>0.3286180631120783</v>
      </c>
      <c r="BL101" s="308">
        <v>0.10811654526534861</v>
      </c>
      <c r="BM101" s="309">
        <v>0.044</v>
      </c>
      <c r="BN101" s="310">
        <v>1.0</v>
      </c>
      <c r="BO101" s="311">
        <v>0.0</v>
      </c>
      <c r="BP101" s="308">
        <v>0.4647</v>
      </c>
      <c r="BQ101" s="312">
        <v>0.5139</v>
      </c>
      <c r="BR101" s="313">
        <v>0.3622644158214298</v>
      </c>
      <c r="BS101" s="303">
        <v>0.4501442340220187</v>
      </c>
    </row>
    <row r="102" ht="12.75" customHeight="1">
      <c r="A102" s="55" t="s">
        <v>225</v>
      </c>
      <c r="B102" s="160" t="s">
        <v>158</v>
      </c>
      <c r="C102" s="291">
        <v>0.3665</v>
      </c>
      <c r="D102" s="292">
        <v>99.0</v>
      </c>
      <c r="E102" s="293" t="s">
        <v>381</v>
      </c>
      <c r="F102" s="294" t="s">
        <v>381</v>
      </c>
      <c r="G102" s="293">
        <v>9.684495502137024E-4</v>
      </c>
      <c r="H102" s="295">
        <v>110.0</v>
      </c>
      <c r="I102" s="293" t="s">
        <v>381</v>
      </c>
      <c r="J102" s="295" t="s">
        <v>381</v>
      </c>
      <c r="K102" s="296">
        <v>0.083</v>
      </c>
      <c r="L102" s="297">
        <v>88.0</v>
      </c>
      <c r="M102" s="293" t="s">
        <v>381</v>
      </c>
      <c r="N102" s="295" t="s">
        <v>381</v>
      </c>
      <c r="O102" s="293">
        <v>0.0924283987915408</v>
      </c>
      <c r="P102" s="295">
        <v>98.0</v>
      </c>
      <c r="Q102" s="293" t="s">
        <v>381</v>
      </c>
      <c r="R102" s="295" t="s">
        <v>381</v>
      </c>
      <c r="S102" s="293">
        <v>0.12027055150884497</v>
      </c>
      <c r="T102" s="295">
        <v>88.0</v>
      </c>
      <c r="U102" s="293" t="s">
        <v>381</v>
      </c>
      <c r="V102" s="295" t="s">
        <v>381</v>
      </c>
      <c r="W102" s="293">
        <v>0.0698332466453749</v>
      </c>
      <c r="X102" s="295">
        <v>106.0</v>
      </c>
      <c r="Y102" s="293" t="s">
        <v>381</v>
      </c>
      <c r="Z102" s="298" t="s">
        <v>381</v>
      </c>
      <c r="AA102" s="35">
        <v>899.0</v>
      </c>
      <c r="AB102" s="299" t="s">
        <v>381</v>
      </c>
      <c r="AC102" s="35">
        <v>40.0</v>
      </c>
      <c r="AD102" s="300" t="s">
        <v>381</v>
      </c>
      <c r="AE102" s="36">
        <v>94.79</v>
      </c>
      <c r="AF102" s="300" t="s">
        <v>381</v>
      </c>
      <c r="AG102" s="36">
        <v>0.5468653846153846</v>
      </c>
      <c r="AH102" s="301" t="s">
        <v>381</v>
      </c>
      <c r="AI102" s="37">
        <v>1.204164</v>
      </c>
      <c r="AJ102" s="302" t="s">
        <v>381</v>
      </c>
      <c r="AK102" s="37">
        <v>18.2790729</v>
      </c>
      <c r="AL102" s="302" t="s">
        <v>381</v>
      </c>
      <c r="AM102" s="39">
        <v>7.097997240147981E-5</v>
      </c>
      <c r="AN102" s="303" t="s">
        <v>381</v>
      </c>
      <c r="AO102" s="41">
        <v>7926.978964025741</v>
      </c>
      <c r="AP102" s="304" t="s">
        <v>381</v>
      </c>
      <c r="AQ102" s="39">
        <v>0.009613515529735545</v>
      </c>
      <c r="AR102" s="303" t="s">
        <v>381</v>
      </c>
      <c r="AS102" s="41">
        <v>2005.5106884692477</v>
      </c>
      <c r="AT102" s="304" t="s">
        <v>381</v>
      </c>
      <c r="AU102" s="44">
        <v>0.2736</v>
      </c>
      <c r="AV102" s="305">
        <f t="shared" si="1"/>
        <v>47</v>
      </c>
      <c r="AW102" s="303" t="s">
        <v>381</v>
      </c>
      <c r="AX102" s="46">
        <v>0.083</v>
      </c>
      <c r="AY102" s="303" t="s">
        <v>381</v>
      </c>
      <c r="AZ102" s="306">
        <v>0.8217190636170346</v>
      </c>
      <c r="BA102" s="303" t="s">
        <v>381</v>
      </c>
      <c r="BB102" s="306">
        <v>0.8217190636170346</v>
      </c>
      <c r="BC102" s="303" t="s">
        <v>381</v>
      </c>
      <c r="BD102" s="306">
        <v>0.3239159001314059</v>
      </c>
      <c r="BE102" s="307"/>
      <c r="BF102" s="306">
        <v>0.3239159001314059</v>
      </c>
      <c r="BG102" s="307"/>
      <c r="BH102" s="39">
        <v>0.598</v>
      </c>
      <c r="BI102" s="303" t="s">
        <v>381</v>
      </c>
      <c r="BJ102" s="39">
        <v>0.32628398791540786</v>
      </c>
      <c r="BK102" s="303" t="s">
        <v>381</v>
      </c>
      <c r="BL102" s="308">
        <v>0.20270551508844956</v>
      </c>
      <c r="BM102" s="309" t="s">
        <v>381</v>
      </c>
      <c r="BN102" s="310">
        <v>1.0</v>
      </c>
      <c r="BO102" s="311" t="s">
        <v>381</v>
      </c>
      <c r="BP102" s="308">
        <v>0.3471</v>
      </c>
      <c r="BQ102" s="312" t="s">
        <v>381</v>
      </c>
      <c r="BR102" s="313">
        <v>0.3512324664537489</v>
      </c>
      <c r="BS102" s="303" t="s">
        <v>381</v>
      </c>
    </row>
    <row r="103" ht="12.75" customHeight="1">
      <c r="A103" s="29" t="s">
        <v>176</v>
      </c>
      <c r="B103" s="160" t="s">
        <v>142</v>
      </c>
      <c r="C103" s="291">
        <v>0.3583</v>
      </c>
      <c r="D103" s="292">
        <v>100.0</v>
      </c>
      <c r="E103" s="293" t="s">
        <v>381</v>
      </c>
      <c r="F103" s="294" t="s">
        <v>381</v>
      </c>
      <c r="G103" s="293">
        <v>0.008518399928535016</v>
      </c>
      <c r="H103" s="295">
        <v>62.0</v>
      </c>
      <c r="I103" s="293" t="s">
        <v>381</v>
      </c>
      <c r="J103" s="295" t="s">
        <v>381</v>
      </c>
      <c r="K103" s="296">
        <v>0.0961</v>
      </c>
      <c r="L103" s="297">
        <v>62.0</v>
      </c>
      <c r="M103" s="293" t="s">
        <v>381</v>
      </c>
      <c r="N103" s="295" t="s">
        <v>381</v>
      </c>
      <c r="O103" s="293">
        <v>0.09573746223564955</v>
      </c>
      <c r="P103" s="295">
        <v>96.0</v>
      </c>
      <c r="Q103" s="293" t="s">
        <v>381</v>
      </c>
      <c r="R103" s="295" t="s">
        <v>381</v>
      </c>
      <c r="S103" s="293">
        <v>0.06216441207075962</v>
      </c>
      <c r="T103" s="295">
        <v>102.0</v>
      </c>
      <c r="U103" s="293" t="s">
        <v>381</v>
      </c>
      <c r="V103" s="295" t="s">
        <v>381</v>
      </c>
      <c r="W103" s="293">
        <v>0.09574779361012647</v>
      </c>
      <c r="X103" s="295">
        <v>90.0</v>
      </c>
      <c r="Y103" s="293" t="s">
        <v>381</v>
      </c>
      <c r="Z103" s="298" t="s">
        <v>381</v>
      </c>
      <c r="AA103" s="35">
        <v>4052.0</v>
      </c>
      <c r="AB103" s="299" t="s">
        <v>381</v>
      </c>
      <c r="AC103" s="35">
        <v>45.0</v>
      </c>
      <c r="AD103" s="300" t="s">
        <v>381</v>
      </c>
      <c r="AE103" s="36">
        <v>980.05</v>
      </c>
      <c r="AF103" s="300" t="s">
        <v>381</v>
      </c>
      <c r="AG103" s="36">
        <v>5.025897435897436</v>
      </c>
      <c r="AH103" s="301" t="s">
        <v>381</v>
      </c>
      <c r="AI103" s="37">
        <v>1.1953089646666668</v>
      </c>
      <c r="AJ103" s="302" t="s">
        <v>381</v>
      </c>
      <c r="AK103" s="37">
        <v>19.10622909</v>
      </c>
      <c r="AL103" s="302" t="s">
        <v>381</v>
      </c>
      <c r="AM103" s="39">
        <v>6.571650768698729E-4</v>
      </c>
      <c r="AN103" s="303" t="s">
        <v>381</v>
      </c>
      <c r="AO103" s="41">
        <v>856.1878406162953</v>
      </c>
      <c r="AP103" s="304" t="s">
        <v>381</v>
      </c>
      <c r="AQ103" s="39">
        <v>0.08452683420848028</v>
      </c>
      <c r="AR103" s="303" t="s">
        <v>381</v>
      </c>
      <c r="AS103" s="41">
        <v>228.09334253660526</v>
      </c>
      <c r="AT103" s="304" t="s">
        <v>381</v>
      </c>
      <c r="AU103" s="44">
        <v>0.1191</v>
      </c>
      <c r="AV103" s="305">
        <f t="shared" si="1"/>
        <v>99</v>
      </c>
      <c r="AW103" s="303" t="s">
        <v>381</v>
      </c>
      <c r="AX103" s="46">
        <v>0.0652</v>
      </c>
      <c r="AY103" s="303" t="s">
        <v>381</v>
      </c>
      <c r="AZ103" s="306">
        <v>0.8466565302164268</v>
      </c>
      <c r="BA103" s="303" t="s">
        <v>381</v>
      </c>
      <c r="BB103" s="306">
        <v>0.8649308549477506</v>
      </c>
      <c r="BC103" s="303" t="s">
        <v>381</v>
      </c>
      <c r="BD103" s="306">
        <v>0.45994065281899105</v>
      </c>
      <c r="BE103" s="307"/>
      <c r="BF103" s="306">
        <v>0.7859495060373217</v>
      </c>
      <c r="BG103" s="307"/>
      <c r="BH103" s="39">
        <v>0.521</v>
      </c>
      <c r="BI103" s="303" t="s">
        <v>381</v>
      </c>
      <c r="BJ103" s="39">
        <v>0.43637462235649543</v>
      </c>
      <c r="BK103" s="303" t="s">
        <v>381</v>
      </c>
      <c r="BL103" s="308">
        <v>0.12164412070759625</v>
      </c>
      <c r="BM103" s="309" t="s">
        <v>381</v>
      </c>
      <c r="BN103" s="310">
        <v>0.5</v>
      </c>
      <c r="BO103" s="311" t="s">
        <v>381</v>
      </c>
      <c r="BP103" s="308">
        <v>0.5235</v>
      </c>
      <c r="BQ103" s="312" t="s">
        <v>381</v>
      </c>
      <c r="BR103" s="313">
        <v>0.4339779361012646</v>
      </c>
      <c r="BS103" s="303" t="s">
        <v>381</v>
      </c>
    </row>
    <row r="104" ht="12.75" customHeight="1">
      <c r="A104" s="29" t="s">
        <v>177</v>
      </c>
      <c r="B104" s="160" t="s">
        <v>155</v>
      </c>
      <c r="C104" s="291">
        <v>0.3508</v>
      </c>
      <c r="D104" s="292">
        <v>101.0</v>
      </c>
      <c r="E104" s="293" t="s">
        <v>381</v>
      </c>
      <c r="F104" s="294" t="s">
        <v>381</v>
      </c>
      <c r="G104" s="293">
        <v>0.006385118920133055</v>
      </c>
      <c r="H104" s="295">
        <v>73.0</v>
      </c>
      <c r="I104" s="293" t="s">
        <v>381</v>
      </c>
      <c r="J104" s="295" t="s">
        <v>381</v>
      </c>
      <c r="K104" s="296">
        <v>0.0894</v>
      </c>
      <c r="L104" s="297">
        <v>78.0</v>
      </c>
      <c r="M104" s="293" t="s">
        <v>381</v>
      </c>
      <c r="N104" s="295" t="s">
        <v>381</v>
      </c>
      <c r="O104" s="293">
        <v>0.1039320241691843</v>
      </c>
      <c r="P104" s="295">
        <v>92.0</v>
      </c>
      <c r="Q104" s="293" t="s">
        <v>381</v>
      </c>
      <c r="R104" s="295" t="s">
        <v>381</v>
      </c>
      <c r="S104" s="293">
        <v>0.03648283038501562</v>
      </c>
      <c r="T104" s="295">
        <v>106.0</v>
      </c>
      <c r="U104" s="293" t="s">
        <v>381</v>
      </c>
      <c r="V104" s="295" t="s">
        <v>381</v>
      </c>
      <c r="W104" s="293">
        <v>0.11460746779910856</v>
      </c>
      <c r="X104" s="295">
        <v>76.0</v>
      </c>
      <c r="Y104" s="293" t="s">
        <v>381</v>
      </c>
      <c r="Z104" s="298" t="s">
        <v>381</v>
      </c>
      <c r="AA104" s="35">
        <v>3561.0</v>
      </c>
      <c r="AB104" s="299" t="s">
        <v>381</v>
      </c>
      <c r="AC104" s="35">
        <v>48.0</v>
      </c>
      <c r="AD104" s="300" t="s">
        <v>381</v>
      </c>
      <c r="AE104" s="36">
        <v>216.54</v>
      </c>
      <c r="AF104" s="300" t="s">
        <v>381</v>
      </c>
      <c r="AG104" s="36">
        <v>1.0410576923076922</v>
      </c>
      <c r="AH104" s="301" t="s">
        <v>381</v>
      </c>
      <c r="AI104" s="37">
        <v>0.019033491</v>
      </c>
      <c r="AJ104" s="302" t="s">
        <v>381</v>
      </c>
      <c r="AK104" s="37">
        <v>6.049028955</v>
      </c>
      <c r="AL104" s="302" t="s">
        <v>381</v>
      </c>
      <c r="AM104" s="39">
        <v>0.008548646869815688</v>
      </c>
      <c r="AN104" s="303" t="s">
        <v>381</v>
      </c>
      <c r="AO104" s="41">
        <v>65.81822324189527</v>
      </c>
      <c r="AP104" s="304" t="s">
        <v>381</v>
      </c>
      <c r="AQ104" s="39">
        <v>0.05530254233151486</v>
      </c>
      <c r="AR104" s="303" t="s">
        <v>381</v>
      </c>
      <c r="AS104" s="41">
        <v>348.6278810307565</v>
      </c>
      <c r="AT104" s="304" t="s">
        <v>381</v>
      </c>
      <c r="AU104" s="44">
        <v>0.1402</v>
      </c>
      <c r="AV104" s="305">
        <f t="shared" si="1"/>
        <v>85</v>
      </c>
      <c r="AW104" s="303" t="s">
        <v>381</v>
      </c>
      <c r="AX104" s="46">
        <v>0.1391</v>
      </c>
      <c r="AY104" s="303" t="s">
        <v>381</v>
      </c>
      <c r="AZ104" s="306">
        <v>0.9555654726099522</v>
      </c>
      <c r="BA104" s="303" t="s">
        <v>381</v>
      </c>
      <c r="BB104" s="306">
        <v>0.7832106486024597</v>
      </c>
      <c r="BC104" s="303" t="s">
        <v>381</v>
      </c>
      <c r="BD104" s="306">
        <v>0.21594508975712773</v>
      </c>
      <c r="BE104" s="307"/>
      <c r="BF104" s="306">
        <v>0.6518117451062055</v>
      </c>
      <c r="BG104" s="307"/>
      <c r="BH104" s="39">
        <v>0.525</v>
      </c>
      <c r="BI104" s="303" t="s">
        <v>381</v>
      </c>
      <c r="BJ104" s="39">
        <v>0.514320241691843</v>
      </c>
      <c r="BK104" s="303" t="s">
        <v>381</v>
      </c>
      <c r="BL104" s="308">
        <v>0.36482830385015613</v>
      </c>
      <c r="BM104" s="309" t="s">
        <v>381</v>
      </c>
      <c r="BN104" s="310">
        <v>0.0</v>
      </c>
      <c r="BO104" s="311" t="s">
        <v>381</v>
      </c>
      <c r="BP104" s="308">
        <v>0.5706</v>
      </c>
      <c r="BQ104" s="312" t="s">
        <v>381</v>
      </c>
      <c r="BR104" s="313">
        <v>0.5754746779910855</v>
      </c>
      <c r="BS104" s="303" t="s">
        <v>381</v>
      </c>
    </row>
    <row r="105" ht="12.75" customHeight="1">
      <c r="A105" s="29" t="s">
        <v>178</v>
      </c>
      <c r="B105" s="160" t="s">
        <v>69</v>
      </c>
      <c r="C105" s="291">
        <v>0.3465</v>
      </c>
      <c r="D105" s="292">
        <v>102.0</v>
      </c>
      <c r="E105" s="293" t="s">
        <v>381</v>
      </c>
      <c r="F105" s="294" t="s">
        <v>381</v>
      </c>
      <c r="G105" s="293">
        <v>0.003728003782678583</v>
      </c>
      <c r="H105" s="295">
        <v>92.0</v>
      </c>
      <c r="I105" s="293" t="s">
        <v>381</v>
      </c>
      <c r="J105" s="295" t="s">
        <v>381</v>
      </c>
      <c r="K105" s="296">
        <v>0.0739</v>
      </c>
      <c r="L105" s="297">
        <v>102.0</v>
      </c>
      <c r="M105" s="293" t="s">
        <v>381</v>
      </c>
      <c r="N105" s="295" t="s">
        <v>381</v>
      </c>
      <c r="O105" s="293">
        <v>0.09425800604229606</v>
      </c>
      <c r="P105" s="295">
        <v>97.0</v>
      </c>
      <c r="Q105" s="293" t="s">
        <v>381</v>
      </c>
      <c r="R105" s="295" t="s">
        <v>381</v>
      </c>
      <c r="S105" s="293">
        <v>0.11756503642039542</v>
      </c>
      <c r="T105" s="295">
        <v>91.0</v>
      </c>
      <c r="U105" s="293" t="s">
        <v>381</v>
      </c>
      <c r="V105" s="295" t="s">
        <v>381</v>
      </c>
      <c r="W105" s="293">
        <v>0.05707656137764832</v>
      </c>
      <c r="X105" s="295">
        <v>110.0</v>
      </c>
      <c r="Y105" s="293" t="s">
        <v>381</v>
      </c>
      <c r="Z105" s="298" t="s">
        <v>381</v>
      </c>
      <c r="AA105" s="35">
        <v>2567.0</v>
      </c>
      <c r="AB105" s="299" t="s">
        <v>381</v>
      </c>
      <c r="AC105" s="35">
        <v>48.0</v>
      </c>
      <c r="AD105" s="300" t="s">
        <v>381</v>
      </c>
      <c r="AE105" s="36">
        <v>350.0</v>
      </c>
      <c r="AF105" s="300" t="s">
        <v>381</v>
      </c>
      <c r="AG105" s="36">
        <v>1.6826923076923077</v>
      </c>
      <c r="AH105" s="301" t="s">
        <v>381</v>
      </c>
      <c r="AI105" s="37">
        <v>0.17728683333333334</v>
      </c>
      <c r="AJ105" s="302" t="s">
        <v>381</v>
      </c>
      <c r="AK105" s="37">
        <v>15.104936</v>
      </c>
      <c r="AL105" s="302" t="s">
        <v>381</v>
      </c>
      <c r="AM105" s="39">
        <v>0.0014834375146120192</v>
      </c>
      <c r="AN105" s="303" t="s">
        <v>381</v>
      </c>
      <c r="AO105" s="41">
        <v>379.29251657142856</v>
      </c>
      <c r="AP105" s="304" t="s">
        <v>381</v>
      </c>
      <c r="AQ105" s="39">
        <v>0.03579660031217381</v>
      </c>
      <c r="AR105" s="303" t="s">
        <v>381</v>
      </c>
      <c r="AS105" s="41">
        <v>538.5988608</v>
      </c>
      <c r="AT105" s="304" t="s">
        <v>381</v>
      </c>
      <c r="AU105" s="44">
        <v>0.1805</v>
      </c>
      <c r="AV105" s="305">
        <f t="shared" si="1"/>
        <v>71</v>
      </c>
      <c r="AW105" s="303" t="s">
        <v>381</v>
      </c>
      <c r="AX105" s="46">
        <v>0.1532</v>
      </c>
      <c r="AY105" s="303" t="s">
        <v>381</v>
      </c>
      <c r="AZ105" s="306">
        <v>0.8677927028104306</v>
      </c>
      <c r="BA105" s="303" t="s">
        <v>381</v>
      </c>
      <c r="BB105" s="306">
        <v>0.4599491604819945</v>
      </c>
      <c r="BC105" s="303" t="s">
        <v>381</v>
      </c>
      <c r="BD105" s="306">
        <v>0.4192269573835481</v>
      </c>
      <c r="BE105" s="307"/>
      <c r="BF105" s="306">
        <v>0.27073100260040445</v>
      </c>
      <c r="BG105" s="307"/>
      <c r="BH105" s="39">
        <v>0.494</v>
      </c>
      <c r="BI105" s="303" t="s">
        <v>381</v>
      </c>
      <c r="BJ105" s="39">
        <v>0.44858006042296067</v>
      </c>
      <c r="BK105" s="303" t="s">
        <v>381</v>
      </c>
      <c r="BL105" s="308">
        <v>0.17565036420395422</v>
      </c>
      <c r="BM105" s="309" t="s">
        <v>381</v>
      </c>
      <c r="BN105" s="310">
        <v>1.0</v>
      </c>
      <c r="BO105" s="311" t="s">
        <v>381</v>
      </c>
      <c r="BP105" s="308">
        <v>0.1941</v>
      </c>
      <c r="BQ105" s="312" t="s">
        <v>381</v>
      </c>
      <c r="BR105" s="313">
        <v>0.37666561377648317</v>
      </c>
      <c r="BS105" s="303" t="s">
        <v>381</v>
      </c>
    </row>
    <row r="106" ht="12.75" customHeight="1">
      <c r="A106" s="29" t="s">
        <v>179</v>
      </c>
      <c r="B106" s="160" t="s">
        <v>130</v>
      </c>
      <c r="C106" s="291">
        <v>0.3434</v>
      </c>
      <c r="D106" s="292">
        <v>103.0</v>
      </c>
      <c r="E106" s="293">
        <v>0.3451108366450565</v>
      </c>
      <c r="F106" s="294">
        <v>78.0</v>
      </c>
      <c r="G106" s="293">
        <v>0.004053310678716057</v>
      </c>
      <c r="H106" s="295">
        <v>84.0</v>
      </c>
      <c r="I106" s="293">
        <v>0.006529657491664409</v>
      </c>
      <c r="J106" s="295">
        <v>62.0</v>
      </c>
      <c r="K106" s="296">
        <v>0.0828</v>
      </c>
      <c r="L106" s="297">
        <v>89.0</v>
      </c>
      <c r="M106" s="293">
        <v>0.10524560879533147</v>
      </c>
      <c r="N106" s="295">
        <v>79.0</v>
      </c>
      <c r="O106" s="293">
        <v>0.1108166163141994</v>
      </c>
      <c r="P106" s="295">
        <v>89.0</v>
      </c>
      <c r="Q106" s="293">
        <v>0.06091359285825321</v>
      </c>
      <c r="R106" s="295">
        <v>83.0</v>
      </c>
      <c r="S106" s="293">
        <v>0.04595213319458897</v>
      </c>
      <c r="T106" s="295">
        <v>103.0</v>
      </c>
      <c r="U106" s="293">
        <v>0.052500000000000005</v>
      </c>
      <c r="V106" s="295">
        <v>76.0</v>
      </c>
      <c r="W106" s="293">
        <v>0.09978948303091989</v>
      </c>
      <c r="X106" s="295">
        <v>86.0</v>
      </c>
      <c r="Y106" s="293">
        <v>0.11992197749980736</v>
      </c>
      <c r="Z106" s="298">
        <v>69.0</v>
      </c>
      <c r="AA106" s="35">
        <v>1888.0</v>
      </c>
      <c r="AB106" s="299">
        <v>1698.2628</v>
      </c>
      <c r="AC106" s="35">
        <v>48.0</v>
      </c>
      <c r="AD106" s="300">
        <v>48.0</v>
      </c>
      <c r="AE106" s="36">
        <v>284.23</v>
      </c>
      <c r="AF106" s="300">
        <v>313.43</v>
      </c>
      <c r="AG106" s="36">
        <v>1.3664903846153846</v>
      </c>
      <c r="AH106" s="301">
        <v>1.506875</v>
      </c>
      <c r="AI106" s="37">
        <v>0.10823514799999999</v>
      </c>
      <c r="AJ106" s="302">
        <v>0.13</v>
      </c>
      <c r="AK106" s="37">
        <v>11.387463200000001</v>
      </c>
      <c r="AL106" s="302">
        <v>14.97</v>
      </c>
      <c r="AM106" s="39">
        <v>0.001973237207024224</v>
      </c>
      <c r="AN106" s="303">
        <v>0.05352272583120854</v>
      </c>
      <c r="AO106" s="41">
        <v>285.1439989529606</v>
      </c>
      <c r="AP106" s="304">
        <v>310.57652426379093</v>
      </c>
      <c r="AQ106" s="39">
        <v>0.038559869580136345</v>
      </c>
      <c r="AR106" s="303">
        <v>0.011773849085435545</v>
      </c>
      <c r="AS106" s="41">
        <v>500.00190245927604</v>
      </c>
      <c r="AT106" s="304">
        <v>596.0680215678142</v>
      </c>
      <c r="AU106" s="44">
        <v>0.0729</v>
      </c>
      <c r="AV106" s="305">
        <f t="shared" si="1"/>
        <v>110</v>
      </c>
      <c r="AW106" s="303">
        <v>0.15196662693682955</v>
      </c>
      <c r="AX106" s="46">
        <v>0.1337</v>
      </c>
      <c r="AY106" s="303">
        <v>0.03838554896979961</v>
      </c>
      <c r="AZ106" s="306">
        <v>0.8699631767253841</v>
      </c>
      <c r="BA106" s="303">
        <v>1.0</v>
      </c>
      <c r="BB106" s="306">
        <v>0.9959076293481438</v>
      </c>
      <c r="BC106" s="303">
        <v>0.91456</v>
      </c>
      <c r="BD106" s="306">
        <v>0.13654618473895574</v>
      </c>
      <c r="BE106" s="307"/>
      <c r="BF106" s="306">
        <v>0.4816947758124231</v>
      </c>
      <c r="BG106" s="307"/>
      <c r="BH106" s="39">
        <v>0.6729999999999999</v>
      </c>
      <c r="BI106" s="303">
        <v>0.1836734693877551</v>
      </c>
      <c r="BJ106" s="39">
        <v>0.4351661631419939</v>
      </c>
      <c r="BK106" s="303">
        <v>0.42546245919477693</v>
      </c>
      <c r="BL106" s="308">
        <v>0.4595213319458897</v>
      </c>
      <c r="BM106" s="309">
        <v>0.525</v>
      </c>
      <c r="BN106" s="310">
        <v>0.0</v>
      </c>
      <c r="BO106" s="311">
        <v>0.0</v>
      </c>
      <c r="BP106" s="308">
        <v>0.6118</v>
      </c>
      <c r="BQ106" s="312">
        <v>0.7847</v>
      </c>
      <c r="BR106" s="313">
        <v>0.3860948303091988</v>
      </c>
      <c r="BS106" s="303">
        <v>0.41451977499807346</v>
      </c>
    </row>
    <row r="107" ht="12.75" customHeight="1">
      <c r="A107" s="29" t="s">
        <v>180</v>
      </c>
      <c r="B107" s="160" t="s">
        <v>122</v>
      </c>
      <c r="C107" s="291">
        <v>0.3371</v>
      </c>
      <c r="D107" s="292">
        <v>104.0</v>
      </c>
      <c r="E107" s="293" t="s">
        <v>381</v>
      </c>
      <c r="F107" s="294" t="s">
        <v>381</v>
      </c>
      <c r="G107" s="293">
        <v>0.004356664239503395</v>
      </c>
      <c r="H107" s="295">
        <v>80.0</v>
      </c>
      <c r="I107" s="293" t="s">
        <v>381</v>
      </c>
      <c r="J107" s="295" t="s">
        <v>381</v>
      </c>
      <c r="K107" s="296">
        <v>0.073</v>
      </c>
      <c r="L107" s="297">
        <v>103.0</v>
      </c>
      <c r="M107" s="293" t="s">
        <v>381</v>
      </c>
      <c r="N107" s="295" t="s">
        <v>381</v>
      </c>
      <c r="O107" s="293">
        <v>0.07215679758308158</v>
      </c>
      <c r="P107" s="295">
        <v>107.0</v>
      </c>
      <c r="Q107" s="293" t="s">
        <v>381</v>
      </c>
      <c r="R107" s="295" t="s">
        <v>381</v>
      </c>
      <c r="S107" s="293">
        <v>0.11486992715920917</v>
      </c>
      <c r="T107" s="295">
        <v>93.0</v>
      </c>
      <c r="U107" s="293" t="s">
        <v>381</v>
      </c>
      <c r="V107" s="295" t="s">
        <v>381</v>
      </c>
      <c r="W107" s="293">
        <v>0.0727139185062998</v>
      </c>
      <c r="X107" s="295">
        <v>105.0</v>
      </c>
      <c r="Y107" s="293" t="s">
        <v>381</v>
      </c>
      <c r="Z107" s="298" t="s">
        <v>381</v>
      </c>
      <c r="AA107" s="35">
        <v>834.0</v>
      </c>
      <c r="AB107" s="299" t="s">
        <v>381</v>
      </c>
      <c r="AC107" s="35">
        <v>40.0</v>
      </c>
      <c r="AD107" s="300" t="s">
        <v>381</v>
      </c>
      <c r="AE107" s="36">
        <v>124.16</v>
      </c>
      <c r="AF107" s="300" t="s">
        <v>381</v>
      </c>
      <c r="AG107" s="36">
        <v>0.7163076923076922</v>
      </c>
      <c r="AH107" s="301" t="s">
        <v>381</v>
      </c>
      <c r="AI107" s="37">
        <v>0.8704971425</v>
      </c>
      <c r="AJ107" s="302" t="s">
        <v>381</v>
      </c>
      <c r="AK107" s="37">
        <v>5.298896399999999</v>
      </c>
      <c r="AL107" s="302" t="s">
        <v>381</v>
      </c>
      <c r="AM107" s="39">
        <v>1.286095729768958E-4</v>
      </c>
      <c r="AN107" s="303" t="s">
        <v>381</v>
      </c>
      <c r="AO107" s="41">
        <v>4374.921205863403</v>
      </c>
      <c r="AP107" s="304" t="s">
        <v>381</v>
      </c>
      <c r="AQ107" s="39">
        <v>0.04343803282205705</v>
      </c>
      <c r="AR107" s="303" t="s">
        <v>381</v>
      </c>
      <c r="AS107" s="41">
        <v>443.85085824742265</v>
      </c>
      <c r="AT107" s="304" t="s">
        <v>381</v>
      </c>
      <c r="AU107" s="44">
        <v>0.0868</v>
      </c>
      <c r="AV107" s="305">
        <f t="shared" si="1"/>
        <v>108</v>
      </c>
      <c r="AW107" s="303" t="s">
        <v>381</v>
      </c>
      <c r="AX107" s="46">
        <v>0.1377</v>
      </c>
      <c r="AY107" s="303" t="s">
        <v>381</v>
      </c>
      <c r="AZ107" s="306">
        <v>0.6595602087041389</v>
      </c>
      <c r="BA107" s="303" t="s">
        <v>381</v>
      </c>
      <c r="BB107" s="306">
        <v>0.7664288184102142</v>
      </c>
      <c r="BC107" s="303" t="s">
        <v>381</v>
      </c>
      <c r="BD107" s="306">
        <v>0.3236994219653178</v>
      </c>
      <c r="BE107" s="307"/>
      <c r="BF107" s="306">
        <v>0.38576158940397337</v>
      </c>
      <c r="BG107" s="307"/>
      <c r="BH107" s="39">
        <v>0.309</v>
      </c>
      <c r="BI107" s="303" t="s">
        <v>381</v>
      </c>
      <c r="BJ107" s="39">
        <v>0.4125679758308157</v>
      </c>
      <c r="BK107" s="303" t="s">
        <v>381</v>
      </c>
      <c r="BL107" s="308">
        <v>0.14869927159209156</v>
      </c>
      <c r="BM107" s="309" t="s">
        <v>381</v>
      </c>
      <c r="BN107" s="310">
        <v>1.0</v>
      </c>
      <c r="BO107" s="311" t="s">
        <v>381</v>
      </c>
      <c r="BP107" s="308">
        <v>0.3176</v>
      </c>
      <c r="BQ107" s="312" t="s">
        <v>381</v>
      </c>
      <c r="BR107" s="313">
        <v>0.4095391850629979</v>
      </c>
      <c r="BS107" s="303" t="s">
        <v>381</v>
      </c>
    </row>
    <row r="108" ht="12.75" customHeight="1">
      <c r="A108" s="29" t="s">
        <v>181</v>
      </c>
      <c r="B108" s="160" t="s">
        <v>148</v>
      </c>
      <c r="C108" s="291">
        <v>0.3161</v>
      </c>
      <c r="D108" s="292">
        <v>105.0</v>
      </c>
      <c r="E108" s="293" t="s">
        <v>381</v>
      </c>
      <c r="F108" s="294" t="s">
        <v>381</v>
      </c>
      <c r="G108" s="293">
        <v>0.0026128054083156787</v>
      </c>
      <c r="H108" s="295">
        <v>102.0</v>
      </c>
      <c r="I108" s="293" t="s">
        <v>381</v>
      </c>
      <c r="J108" s="295" t="s">
        <v>381</v>
      </c>
      <c r="K108" s="296">
        <v>0.0778</v>
      </c>
      <c r="L108" s="297">
        <v>97.0</v>
      </c>
      <c r="M108" s="293" t="s">
        <v>381</v>
      </c>
      <c r="N108" s="295" t="s">
        <v>381</v>
      </c>
      <c r="O108" s="293">
        <v>0.07859093655589125</v>
      </c>
      <c r="P108" s="295">
        <v>105.0</v>
      </c>
      <c r="Q108" s="293" t="s">
        <v>381</v>
      </c>
      <c r="R108" s="295" t="s">
        <v>381</v>
      </c>
      <c r="S108" s="293">
        <v>0.0635171696149844</v>
      </c>
      <c r="T108" s="295">
        <v>101.0</v>
      </c>
      <c r="U108" s="293" t="s">
        <v>381</v>
      </c>
      <c r="V108" s="295" t="s">
        <v>381</v>
      </c>
      <c r="W108" s="293">
        <v>0.0936362604850314</v>
      </c>
      <c r="X108" s="295">
        <v>92.0</v>
      </c>
      <c r="Y108" s="293" t="s">
        <v>381</v>
      </c>
      <c r="Z108" s="298" t="s">
        <v>381</v>
      </c>
      <c r="AA108" s="35">
        <v>1106.0</v>
      </c>
      <c r="AB108" s="299" t="s">
        <v>381</v>
      </c>
      <c r="AC108" s="35">
        <v>45.0</v>
      </c>
      <c r="AD108" s="300" t="s">
        <v>381</v>
      </c>
      <c r="AE108" s="36">
        <v>235.96</v>
      </c>
      <c r="AF108" s="300" t="s">
        <v>381</v>
      </c>
      <c r="AG108" s="36">
        <v>1.210051282051282</v>
      </c>
      <c r="AH108" s="301" t="s">
        <v>381</v>
      </c>
      <c r="AI108" s="37">
        <v>0.2812306630434782</v>
      </c>
      <c r="AJ108" s="302" t="s">
        <v>381</v>
      </c>
      <c r="AK108" s="37">
        <v>15.27484866</v>
      </c>
      <c r="AL108" s="302" t="s">
        <v>381</v>
      </c>
      <c r="AM108" s="39">
        <v>6.724842795683244E-4</v>
      </c>
      <c r="AN108" s="303" t="s">
        <v>381</v>
      </c>
      <c r="AO108" s="41">
        <v>836.6838678442181</v>
      </c>
      <c r="AP108" s="304" t="s">
        <v>381</v>
      </c>
      <c r="AQ108" s="39">
        <v>0.02545556980358846</v>
      </c>
      <c r="AR108" s="303" t="s">
        <v>381</v>
      </c>
      <c r="AS108" s="41">
        <v>757.3984121122223</v>
      </c>
      <c r="AT108" s="304" t="s">
        <v>381</v>
      </c>
      <c r="AU108" s="44">
        <v>0.0891</v>
      </c>
      <c r="AV108" s="305">
        <f t="shared" si="1"/>
        <v>107</v>
      </c>
      <c r="AW108" s="303" t="s">
        <v>381</v>
      </c>
      <c r="AX108" s="46">
        <v>0.0723</v>
      </c>
      <c r="AY108" s="303" t="s">
        <v>381</v>
      </c>
      <c r="AZ108" s="306">
        <v>0.7642542465479016</v>
      </c>
      <c r="BA108" s="303" t="s">
        <v>381</v>
      </c>
      <c r="BB108" s="306">
        <v>0.7343249121934432</v>
      </c>
      <c r="BC108" s="303" t="s">
        <v>381</v>
      </c>
      <c r="BD108" s="306">
        <v>0.4906219151036524</v>
      </c>
      <c r="BE108" s="307"/>
      <c r="BF108" s="306">
        <v>0.3875192604006164</v>
      </c>
      <c r="BG108" s="307"/>
      <c r="BH108" s="39">
        <v>0.376</v>
      </c>
      <c r="BI108" s="303" t="s">
        <v>381</v>
      </c>
      <c r="BJ108" s="39">
        <v>0.4099093655589124</v>
      </c>
      <c r="BK108" s="303" t="s">
        <v>381</v>
      </c>
      <c r="BL108" s="308">
        <v>0.13517169614984392</v>
      </c>
      <c r="BM108" s="309" t="s">
        <v>381</v>
      </c>
      <c r="BN108" s="310">
        <v>0.5</v>
      </c>
      <c r="BO108" s="311" t="s">
        <v>381</v>
      </c>
      <c r="BP108" s="308">
        <v>0.5529</v>
      </c>
      <c r="BQ108" s="312" t="s">
        <v>381</v>
      </c>
      <c r="BR108" s="313">
        <v>0.3834626048503141</v>
      </c>
      <c r="BS108" s="303" t="s">
        <v>381</v>
      </c>
    </row>
    <row r="109" ht="12.75" customHeight="1">
      <c r="A109" s="29" t="s">
        <v>182</v>
      </c>
      <c r="B109" s="160" t="s">
        <v>183</v>
      </c>
      <c r="C109" s="291">
        <v>0.3141</v>
      </c>
      <c r="D109" s="292">
        <v>106.0</v>
      </c>
      <c r="E109" s="293" t="s">
        <v>381</v>
      </c>
      <c r="F109" s="294" t="s">
        <v>381</v>
      </c>
      <c r="G109" s="293">
        <v>0.02546870699265106</v>
      </c>
      <c r="H109" s="295">
        <v>17.0</v>
      </c>
      <c r="I109" s="293" t="s">
        <v>381</v>
      </c>
      <c r="J109" s="295" t="s">
        <v>381</v>
      </c>
      <c r="K109" s="296">
        <v>0.0507</v>
      </c>
      <c r="L109" s="297">
        <v>109.0</v>
      </c>
      <c r="M109" s="293" t="s">
        <v>381</v>
      </c>
      <c r="N109" s="295" t="s">
        <v>381</v>
      </c>
      <c r="O109" s="293">
        <v>0.051829305135951666</v>
      </c>
      <c r="P109" s="295">
        <v>109.0</v>
      </c>
      <c r="Q109" s="293" t="s">
        <v>381</v>
      </c>
      <c r="R109" s="295" t="s">
        <v>381</v>
      </c>
      <c r="S109" s="293">
        <v>0.1094588969823101</v>
      </c>
      <c r="T109" s="295">
        <v>97.0</v>
      </c>
      <c r="U109" s="293" t="s">
        <v>381</v>
      </c>
      <c r="V109" s="295" t="s">
        <v>381</v>
      </c>
      <c r="W109" s="293">
        <v>0.07665022730729186</v>
      </c>
      <c r="X109" s="295">
        <v>103.0</v>
      </c>
      <c r="Y109" s="293" t="s">
        <v>381</v>
      </c>
      <c r="Z109" s="298" t="s">
        <v>381</v>
      </c>
      <c r="AA109" s="35">
        <v>2021.0</v>
      </c>
      <c r="AB109" s="299" t="s">
        <v>381</v>
      </c>
      <c r="AC109" s="35">
        <v>44.0</v>
      </c>
      <c r="AD109" s="300" t="s">
        <v>381</v>
      </c>
      <c r="AE109" s="36">
        <v>1648.33</v>
      </c>
      <c r="AF109" s="300" t="s">
        <v>381</v>
      </c>
      <c r="AG109" s="36">
        <v>8.645087412587413</v>
      </c>
      <c r="AH109" s="301" t="s">
        <v>381</v>
      </c>
      <c r="AI109" s="37">
        <v>1.027287296</v>
      </c>
      <c r="AJ109" s="302" t="s">
        <v>381</v>
      </c>
      <c r="AK109" s="37">
        <v>10.963951194608999</v>
      </c>
      <c r="AL109" s="302" t="s">
        <v>381</v>
      </c>
      <c r="AM109" s="39">
        <v>0.0013152808668173116</v>
      </c>
      <c r="AN109" s="303" t="s">
        <v>381</v>
      </c>
      <c r="AO109" s="41">
        <v>427.7844848873708</v>
      </c>
      <c r="AP109" s="304" t="s">
        <v>381</v>
      </c>
      <c r="AQ109" s="39">
        <v>0.25337178905969326</v>
      </c>
      <c r="AR109" s="303" t="s">
        <v>381</v>
      </c>
      <c r="AS109" s="41">
        <v>76.09374437541447</v>
      </c>
      <c r="AT109" s="304" t="s">
        <v>381</v>
      </c>
      <c r="AU109" s="44">
        <v>0.1514</v>
      </c>
      <c r="AV109" s="305">
        <f t="shared" si="1"/>
        <v>82</v>
      </c>
      <c r="AW109" s="303" t="s">
        <v>381</v>
      </c>
      <c r="AX109" s="46">
        <v>0.0618</v>
      </c>
      <c r="AY109" s="303" t="s">
        <v>381</v>
      </c>
      <c r="AZ109" s="306">
        <v>0.6397733342986398</v>
      </c>
      <c r="BA109" s="303" t="s">
        <v>381</v>
      </c>
      <c r="BB109" s="306">
        <v>0.7658144377086705</v>
      </c>
      <c r="BC109" s="303" t="s">
        <v>381</v>
      </c>
      <c r="BD109" s="306">
        <v>0.0</v>
      </c>
      <c r="BE109" s="307"/>
      <c r="BF109" s="306">
        <v>0.0</v>
      </c>
      <c r="BG109" s="307"/>
      <c r="BH109" s="39">
        <v>0.265</v>
      </c>
      <c r="BI109" s="303" t="s">
        <v>381</v>
      </c>
      <c r="BJ109" s="39">
        <v>0.25329305135951663</v>
      </c>
      <c r="BK109" s="303" t="s">
        <v>381</v>
      </c>
      <c r="BL109" s="308">
        <v>0.09458896982310094</v>
      </c>
      <c r="BM109" s="309" t="s">
        <v>381</v>
      </c>
      <c r="BN109" s="310">
        <v>1.0</v>
      </c>
      <c r="BO109" s="311" t="s">
        <v>381</v>
      </c>
      <c r="BP109" s="308">
        <v>0.4882</v>
      </c>
      <c r="BQ109" s="312" t="s">
        <v>381</v>
      </c>
      <c r="BR109" s="313">
        <v>0.2783022730729185</v>
      </c>
      <c r="BS109" s="303" t="s">
        <v>381</v>
      </c>
    </row>
    <row r="110" ht="12.75" customHeight="1">
      <c r="A110" s="29" t="s">
        <v>184</v>
      </c>
      <c r="B110" s="160" t="s">
        <v>128</v>
      </c>
      <c r="C110" s="291">
        <v>0.2998</v>
      </c>
      <c r="D110" s="292">
        <v>107.0</v>
      </c>
      <c r="E110" s="293">
        <v>0.3215111927939394</v>
      </c>
      <c r="F110" s="294">
        <v>82.0</v>
      </c>
      <c r="G110" s="293">
        <v>0.0036538753849221237</v>
      </c>
      <c r="H110" s="295">
        <v>93.0</v>
      </c>
      <c r="I110" s="293">
        <v>0.002721466395801434</v>
      </c>
      <c r="J110" s="295">
        <v>78.0</v>
      </c>
      <c r="K110" s="296">
        <v>0.0937</v>
      </c>
      <c r="L110" s="297">
        <v>70.0</v>
      </c>
      <c r="M110" s="293">
        <v>0.10970586172671054</v>
      </c>
      <c r="N110" s="295">
        <v>74.0</v>
      </c>
      <c r="O110" s="293">
        <v>0.08501238670694865</v>
      </c>
      <c r="P110" s="295">
        <v>102.0</v>
      </c>
      <c r="Q110" s="293">
        <v>0.08255346316981636</v>
      </c>
      <c r="R110" s="295">
        <v>77.0</v>
      </c>
      <c r="S110" s="293">
        <v>0.02972944849115505</v>
      </c>
      <c r="T110" s="295">
        <v>109.0</v>
      </c>
      <c r="U110" s="293">
        <v>0.0251</v>
      </c>
      <c r="V110" s="295">
        <v>83.0</v>
      </c>
      <c r="W110" s="293">
        <v>0.08765562559225074</v>
      </c>
      <c r="X110" s="295">
        <v>96.0</v>
      </c>
      <c r="Y110" s="293">
        <v>0.10143040150161108</v>
      </c>
      <c r="Z110" s="298">
        <v>79.0</v>
      </c>
      <c r="AA110" s="35">
        <v>4240.0</v>
      </c>
      <c r="AB110" s="299">
        <v>4549.01008</v>
      </c>
      <c r="AC110" s="35">
        <v>48.0</v>
      </c>
      <c r="AD110" s="300">
        <v>48.0</v>
      </c>
      <c r="AE110" s="36">
        <v>465.97</v>
      </c>
      <c r="AF110" s="300">
        <v>591.77</v>
      </c>
      <c r="AG110" s="36">
        <v>2.240240384615385</v>
      </c>
      <c r="AH110" s="301">
        <v>2.845048076923077</v>
      </c>
      <c r="AI110" s="37">
        <v>1.292413</v>
      </c>
      <c r="AJ110" s="302">
        <v>1.3</v>
      </c>
      <c r="AK110" s="37">
        <v>19.848556000000002</v>
      </c>
      <c r="AL110" s="302">
        <v>19.45</v>
      </c>
      <c r="AM110" s="39">
        <v>2.709158006844085E-4</v>
      </c>
      <c r="AN110" s="303">
        <v>0.010105332439503008</v>
      </c>
      <c r="AO110" s="41">
        <v>2076.869443097195</v>
      </c>
      <c r="AP110" s="304">
        <v>1644.9634148402251</v>
      </c>
      <c r="AQ110" s="39">
        <v>0.036267838048536824</v>
      </c>
      <c r="AR110" s="303">
        <v>0.01710933151851133</v>
      </c>
      <c r="AS110" s="41">
        <v>531.6007015043888</v>
      </c>
      <c r="AT110" s="304">
        <v>410.18638998259456</v>
      </c>
      <c r="AU110" s="44">
        <v>0.1861</v>
      </c>
      <c r="AV110" s="305">
        <f t="shared" si="1"/>
        <v>69</v>
      </c>
      <c r="AW110" s="303">
        <v>0.26683551847437426</v>
      </c>
      <c r="AX110" s="46">
        <v>0.0764</v>
      </c>
      <c r="AY110" s="303">
        <v>0.0454417160598363</v>
      </c>
      <c r="AZ110" s="306">
        <v>0.9425086146984207</v>
      </c>
      <c r="BA110" s="303">
        <v>1.0</v>
      </c>
      <c r="BB110" s="306">
        <v>0.9944341372912803</v>
      </c>
      <c r="BC110" s="303">
        <v>0.88184</v>
      </c>
      <c r="BD110" s="306">
        <v>0.195421095666394</v>
      </c>
      <c r="BE110" s="307"/>
      <c r="BF110" s="306">
        <v>0.6415373244641539</v>
      </c>
      <c r="BG110" s="307"/>
      <c r="BH110" s="39">
        <v>0.42100000000000004</v>
      </c>
      <c r="BI110" s="303">
        <v>0.41530612244897963</v>
      </c>
      <c r="BJ110" s="39">
        <v>0.42912386706948635</v>
      </c>
      <c r="BK110" s="303">
        <v>0.4102285092491839</v>
      </c>
      <c r="BL110" s="308">
        <v>0.29729448491155047</v>
      </c>
      <c r="BM110" s="309">
        <v>0.251</v>
      </c>
      <c r="BN110" s="310">
        <v>0.0</v>
      </c>
      <c r="BO110" s="311">
        <v>0.0</v>
      </c>
      <c r="BP110" s="308">
        <v>0.5118</v>
      </c>
      <c r="BQ110" s="312">
        <v>0.6458</v>
      </c>
      <c r="BR110" s="313">
        <v>0.36475625592250727</v>
      </c>
      <c r="BS110" s="303">
        <v>0.3685040150161106</v>
      </c>
    </row>
    <row r="111" ht="12.75" customHeight="1">
      <c r="A111" s="29" t="s">
        <v>185</v>
      </c>
      <c r="B111" s="160" t="s">
        <v>69</v>
      </c>
      <c r="C111" s="291">
        <v>0.2787</v>
      </c>
      <c r="D111" s="292">
        <v>108.0</v>
      </c>
      <c r="E111" s="293" t="s">
        <v>381</v>
      </c>
      <c r="F111" s="294" t="s">
        <v>381</v>
      </c>
      <c r="G111" s="293">
        <v>0.0027648078184580333</v>
      </c>
      <c r="H111" s="295">
        <v>100.0</v>
      </c>
      <c r="I111" s="293" t="s">
        <v>381</v>
      </c>
      <c r="J111" s="295" t="s">
        <v>381</v>
      </c>
      <c r="K111" s="296">
        <v>0.0638</v>
      </c>
      <c r="L111" s="297">
        <v>105.0</v>
      </c>
      <c r="M111" s="293" t="s">
        <v>381</v>
      </c>
      <c r="N111" s="295" t="s">
        <v>381</v>
      </c>
      <c r="O111" s="293">
        <v>0.1130166163141994</v>
      </c>
      <c r="P111" s="295">
        <v>85.0</v>
      </c>
      <c r="Q111" s="293" t="s">
        <v>381</v>
      </c>
      <c r="R111" s="295" t="s">
        <v>381</v>
      </c>
      <c r="S111" s="293">
        <v>0.016212278876170657</v>
      </c>
      <c r="T111" s="295">
        <v>110.0</v>
      </c>
      <c r="U111" s="293" t="s">
        <v>381</v>
      </c>
      <c r="V111" s="295" t="s">
        <v>381</v>
      </c>
      <c r="W111" s="293">
        <v>0.08289455784461681</v>
      </c>
      <c r="X111" s="295">
        <v>100.0</v>
      </c>
      <c r="Y111" s="293" t="s">
        <v>381</v>
      </c>
      <c r="Z111" s="298" t="s">
        <v>381</v>
      </c>
      <c r="AA111" s="35">
        <v>1572.0</v>
      </c>
      <c r="AB111" s="299" t="s">
        <v>381</v>
      </c>
      <c r="AC111" s="35">
        <v>48.0</v>
      </c>
      <c r="AD111" s="300" t="s">
        <v>381</v>
      </c>
      <c r="AE111" s="36">
        <v>216.18</v>
      </c>
      <c r="AF111" s="300" t="s">
        <v>381</v>
      </c>
      <c r="AG111" s="36">
        <v>1.039326923076923</v>
      </c>
      <c r="AH111" s="301" t="s">
        <v>381</v>
      </c>
      <c r="AI111" s="37">
        <v>0.1</v>
      </c>
      <c r="AJ111" s="302" t="s">
        <v>381</v>
      </c>
      <c r="AK111" s="37">
        <v>12.833333333333334</v>
      </c>
      <c r="AL111" s="302" t="s">
        <v>381</v>
      </c>
      <c r="AM111" s="39">
        <v>0.0016244008520684698</v>
      </c>
      <c r="AN111" s="303" t="s">
        <v>381</v>
      </c>
      <c r="AO111" s="41">
        <v>346.37801831806826</v>
      </c>
      <c r="AP111" s="304" t="s">
        <v>381</v>
      </c>
      <c r="AQ111" s="39">
        <v>0.026023677332511864</v>
      </c>
      <c r="AR111" s="303" t="s">
        <v>381</v>
      </c>
      <c r="AS111" s="41">
        <v>740.8640947358683</v>
      </c>
      <c r="AT111" s="304" t="s">
        <v>381</v>
      </c>
      <c r="AU111" s="44">
        <v>0.1298</v>
      </c>
      <c r="AV111" s="305">
        <f t="shared" si="1"/>
        <v>90</v>
      </c>
      <c r="AW111" s="303" t="s">
        <v>381</v>
      </c>
      <c r="AX111" s="46">
        <v>0.1061</v>
      </c>
      <c r="AY111" s="303" t="s">
        <v>381</v>
      </c>
      <c r="AZ111" s="306">
        <v>0.823862797903647</v>
      </c>
      <c r="BA111" s="303" t="s">
        <v>381</v>
      </c>
      <c r="BB111" s="306">
        <v>0.7316163109840919</v>
      </c>
      <c r="BC111" s="303" t="s">
        <v>381</v>
      </c>
      <c r="BD111" s="306">
        <v>0.25180288461538447</v>
      </c>
      <c r="BE111" s="307"/>
      <c r="BF111" s="306">
        <v>0.006103286384976478</v>
      </c>
      <c r="BG111" s="307"/>
      <c r="BH111" s="39">
        <v>0.695</v>
      </c>
      <c r="BI111" s="303" t="s">
        <v>381</v>
      </c>
      <c r="BJ111" s="39">
        <v>0.4351661631419939</v>
      </c>
      <c r="BK111" s="303" t="s">
        <v>381</v>
      </c>
      <c r="BL111" s="308">
        <v>0.16212278876170658</v>
      </c>
      <c r="BM111" s="309" t="s">
        <v>381</v>
      </c>
      <c r="BN111" s="310">
        <v>0.0</v>
      </c>
      <c r="BO111" s="311" t="s">
        <v>381</v>
      </c>
      <c r="BP111" s="308">
        <v>0.4529</v>
      </c>
      <c r="BQ111" s="312" t="s">
        <v>381</v>
      </c>
      <c r="BR111" s="313">
        <v>0.37604557844616804</v>
      </c>
      <c r="BS111" s="303" t="s">
        <v>381</v>
      </c>
    </row>
    <row r="112" ht="12.75" customHeight="1">
      <c r="A112" s="29" t="s">
        <v>186</v>
      </c>
      <c r="B112" s="160" t="s">
        <v>183</v>
      </c>
      <c r="C112" s="291">
        <v>0.2765</v>
      </c>
      <c r="D112" s="292">
        <v>109.0</v>
      </c>
      <c r="E112" s="293" t="s">
        <v>381</v>
      </c>
      <c r="F112" s="294" t="s">
        <v>381</v>
      </c>
      <c r="G112" s="293">
        <v>0.0013721011998354036</v>
      </c>
      <c r="H112" s="295">
        <v>108.0</v>
      </c>
      <c r="I112" s="293" t="s">
        <v>381</v>
      </c>
      <c r="J112" s="295" t="s">
        <v>381</v>
      </c>
      <c r="K112" s="296">
        <v>0.0943</v>
      </c>
      <c r="L112" s="297">
        <v>68.0</v>
      </c>
      <c r="M112" s="293" t="s">
        <v>381</v>
      </c>
      <c r="N112" s="295" t="s">
        <v>381</v>
      </c>
      <c r="O112" s="293">
        <v>0.0649845921450151</v>
      </c>
      <c r="P112" s="295">
        <v>108.0</v>
      </c>
      <c r="Q112" s="293" t="s">
        <v>381</v>
      </c>
      <c r="R112" s="295" t="s">
        <v>381</v>
      </c>
      <c r="S112" s="293">
        <v>0.03378772112382935</v>
      </c>
      <c r="T112" s="295">
        <v>107.0</v>
      </c>
      <c r="U112" s="293" t="s">
        <v>381</v>
      </c>
      <c r="V112" s="295" t="s">
        <v>381</v>
      </c>
      <c r="W112" s="293">
        <v>0.08197968787655448</v>
      </c>
      <c r="X112" s="295">
        <v>102.0</v>
      </c>
      <c r="Y112" s="293" t="s">
        <v>381</v>
      </c>
      <c r="Z112" s="298" t="s">
        <v>381</v>
      </c>
      <c r="AA112" s="35">
        <v>1493.0</v>
      </c>
      <c r="AB112" s="299" t="s">
        <v>381</v>
      </c>
      <c r="AC112" s="35">
        <v>48.0</v>
      </c>
      <c r="AD112" s="300" t="s">
        <v>381</v>
      </c>
      <c r="AE112" s="36">
        <v>239.03</v>
      </c>
      <c r="AF112" s="300" t="s">
        <v>381</v>
      </c>
      <c r="AG112" s="36">
        <v>1.1491826923076922</v>
      </c>
      <c r="AH112" s="301" t="s">
        <v>381</v>
      </c>
      <c r="AI112" s="37">
        <v>0.602082</v>
      </c>
      <c r="AJ112" s="302" t="s">
        <v>381</v>
      </c>
      <c r="AK112" s="37">
        <v>27.510927900000002</v>
      </c>
      <c r="AL112" s="302" t="s">
        <v>381</v>
      </c>
      <c r="AM112" s="39">
        <v>2.983145691023265E-4</v>
      </c>
      <c r="AN112" s="303" t="s">
        <v>381</v>
      </c>
      <c r="AO112" s="41">
        <v>1886.118903903276</v>
      </c>
      <c r="AP112" s="304" t="s">
        <v>381</v>
      </c>
      <c r="AQ112" s="39">
        <v>0.013422697429251708</v>
      </c>
      <c r="AR112" s="303" t="s">
        <v>381</v>
      </c>
      <c r="AS112" s="41">
        <v>1436.3735940760578</v>
      </c>
      <c r="AT112" s="304" t="s">
        <v>381</v>
      </c>
      <c r="AU112" s="44">
        <v>0.134</v>
      </c>
      <c r="AV112" s="305">
        <f t="shared" si="1"/>
        <v>86</v>
      </c>
      <c r="AW112" s="303" t="s">
        <v>381</v>
      </c>
      <c r="AX112" s="46">
        <v>0.051</v>
      </c>
      <c r="AY112" s="303" t="s">
        <v>381</v>
      </c>
      <c r="AZ112" s="306">
        <v>0.7658116903311902</v>
      </c>
      <c r="BA112" s="303" t="s">
        <v>381</v>
      </c>
      <c r="BB112" s="306">
        <v>0.46059772692808976</v>
      </c>
      <c r="BC112" s="303" t="s">
        <v>381</v>
      </c>
      <c r="BD112" s="306">
        <v>1.0</v>
      </c>
      <c r="BE112" s="307"/>
      <c r="BF112" s="306">
        <v>0.6716216216216214</v>
      </c>
      <c r="BG112" s="307"/>
      <c r="BH112" s="39">
        <v>0.289</v>
      </c>
      <c r="BI112" s="303" t="s">
        <v>381</v>
      </c>
      <c r="BJ112" s="39">
        <v>0.36084592145015104</v>
      </c>
      <c r="BK112" s="303" t="s">
        <v>381</v>
      </c>
      <c r="BL112" s="308">
        <v>0.33787721123829345</v>
      </c>
      <c r="BM112" s="309" t="s">
        <v>381</v>
      </c>
      <c r="BN112" s="310">
        <v>0.0</v>
      </c>
      <c r="BO112" s="311" t="s">
        <v>381</v>
      </c>
      <c r="BP112" s="308">
        <v>0.4706</v>
      </c>
      <c r="BQ112" s="312" t="s">
        <v>381</v>
      </c>
      <c r="BR112" s="313">
        <v>0.3491968787655448</v>
      </c>
      <c r="BS112" s="303" t="s">
        <v>381</v>
      </c>
    </row>
    <row r="113" ht="12.75" customHeight="1">
      <c r="A113" s="29" t="s">
        <v>187</v>
      </c>
      <c r="B113" s="160" t="s">
        <v>148</v>
      </c>
      <c r="C113" s="291">
        <v>0.1989</v>
      </c>
      <c r="D113" s="292">
        <v>110.0</v>
      </c>
      <c r="E113" s="293" t="s">
        <v>381</v>
      </c>
      <c r="F113" s="294" t="s">
        <v>381</v>
      </c>
      <c r="G113" s="293">
        <v>0.0023807015654057945</v>
      </c>
      <c r="H113" s="295">
        <v>104.0</v>
      </c>
      <c r="I113" s="293" t="s">
        <v>381</v>
      </c>
      <c r="J113" s="295" t="s">
        <v>381</v>
      </c>
      <c r="K113" s="296">
        <v>0.0493</v>
      </c>
      <c r="L113" s="297">
        <v>110.0</v>
      </c>
      <c r="M113" s="293" t="s">
        <v>381</v>
      </c>
      <c r="N113" s="295" t="s">
        <v>381</v>
      </c>
      <c r="O113" s="293">
        <v>0.04628670694864048</v>
      </c>
      <c r="P113" s="295">
        <v>110.0</v>
      </c>
      <c r="Q113" s="293" t="s">
        <v>381</v>
      </c>
      <c r="R113" s="295" t="s">
        <v>381</v>
      </c>
      <c r="S113" s="293">
        <v>0.03378772112382935</v>
      </c>
      <c r="T113" s="295">
        <v>107.0</v>
      </c>
      <c r="U113" s="293" t="s">
        <v>381</v>
      </c>
      <c r="V113" s="295" t="s">
        <v>381</v>
      </c>
      <c r="W113" s="293">
        <v>0.06708453690380094</v>
      </c>
      <c r="X113" s="295">
        <v>107.0</v>
      </c>
      <c r="Y113" s="293" t="s">
        <v>381</v>
      </c>
      <c r="Z113" s="298" t="s">
        <v>381</v>
      </c>
      <c r="AA113" s="35">
        <v>974.0</v>
      </c>
      <c r="AB113" s="299" t="s">
        <v>381</v>
      </c>
      <c r="AC113" s="35">
        <v>48.0</v>
      </c>
      <c r="AD113" s="300" t="s">
        <v>381</v>
      </c>
      <c r="AE113" s="36">
        <v>199.46</v>
      </c>
      <c r="AF113" s="300" t="s">
        <v>381</v>
      </c>
      <c r="AG113" s="36">
        <v>0.9589423076923077</v>
      </c>
      <c r="AH113" s="301" t="s">
        <v>381</v>
      </c>
      <c r="AI113" s="37">
        <v>1.414800944375</v>
      </c>
      <c r="AJ113" s="302" t="s">
        <v>381</v>
      </c>
      <c r="AK113" s="37">
        <v>13.00110568</v>
      </c>
      <c r="AL113" s="302" t="s">
        <v>381</v>
      </c>
      <c r="AM113" s="39">
        <v>1.0593468262183598E-4</v>
      </c>
      <c r="AN113" s="303" t="s">
        <v>381</v>
      </c>
      <c r="AO113" s="41">
        <v>5311.35539530733</v>
      </c>
      <c r="AP113" s="304" t="s">
        <v>381</v>
      </c>
      <c r="AQ113" s="39">
        <v>0.023701080971436108</v>
      </c>
      <c r="AR113" s="303" t="s">
        <v>381</v>
      </c>
      <c r="AS113" s="41">
        <v>813.4653508793743</v>
      </c>
      <c r="AT113" s="304" t="s">
        <v>381</v>
      </c>
      <c r="AU113" s="44">
        <v>0.1336</v>
      </c>
      <c r="AV113" s="305">
        <f t="shared" si="1"/>
        <v>87</v>
      </c>
      <c r="AW113" s="303" t="s">
        <v>381</v>
      </c>
      <c r="AX113" s="46">
        <v>0.0494</v>
      </c>
      <c r="AY113" s="303" t="s">
        <v>381</v>
      </c>
      <c r="AZ113" s="306">
        <v>0.671047542182454</v>
      </c>
      <c r="BA113" s="303" t="s">
        <v>381</v>
      </c>
      <c r="BB113" s="306">
        <v>0.4202628632746982</v>
      </c>
      <c r="BC113" s="303" t="s">
        <v>381</v>
      </c>
      <c r="BD113" s="306">
        <v>0.13895089285714277</v>
      </c>
      <c r="BE113" s="307"/>
      <c r="BF113" s="306">
        <v>0.16997167138810204</v>
      </c>
      <c r="BG113" s="307"/>
      <c r="BH113" s="39">
        <v>0.179</v>
      </c>
      <c r="BI113" s="303" t="s">
        <v>381</v>
      </c>
      <c r="BJ113" s="39">
        <v>0.28386706948640483</v>
      </c>
      <c r="BK113" s="303" t="s">
        <v>381</v>
      </c>
      <c r="BL113" s="308">
        <v>0.33787721123829345</v>
      </c>
      <c r="BM113" s="309" t="s">
        <v>381</v>
      </c>
      <c r="BN113" s="310">
        <v>0.0</v>
      </c>
      <c r="BO113" s="311" t="s">
        <v>381</v>
      </c>
      <c r="BP113" s="308">
        <v>0.3647</v>
      </c>
      <c r="BQ113" s="312" t="s">
        <v>381</v>
      </c>
      <c r="BR113" s="313">
        <v>0.3061453690380093</v>
      </c>
      <c r="BS113" s="303" t="s">
        <v>381</v>
      </c>
    </row>
    <row r="114" ht="12.75" customHeight="1">
      <c r="A114" s="160" t="s">
        <v>382</v>
      </c>
      <c r="B114" s="160" t="s">
        <v>65</v>
      </c>
      <c r="C114" s="318" t="s">
        <v>383</v>
      </c>
      <c r="D114" s="319"/>
      <c r="E114" s="293">
        <v>0.5432509733831765</v>
      </c>
      <c r="F114" s="294">
        <v>43.0</v>
      </c>
      <c r="G114" s="293"/>
      <c r="H114" s="320"/>
      <c r="I114" s="293">
        <v>0.04623448805455697</v>
      </c>
      <c r="J114" s="295">
        <v>13.0</v>
      </c>
      <c r="K114" s="293"/>
      <c r="L114" s="320"/>
      <c r="M114" s="293">
        <v>0.13067624455918214</v>
      </c>
      <c r="N114" s="295">
        <v>43.0</v>
      </c>
      <c r="O114" s="293"/>
      <c r="P114" s="320"/>
      <c r="Q114" s="293">
        <v>0.17573449401523394</v>
      </c>
      <c r="R114" s="295">
        <v>13.0</v>
      </c>
      <c r="S114" s="293"/>
      <c r="T114" s="320"/>
      <c r="U114" s="293">
        <v>0.06</v>
      </c>
      <c r="V114" s="295">
        <v>74.0</v>
      </c>
      <c r="W114" s="293">
        <v>0.1306057467542035</v>
      </c>
      <c r="X114" s="320"/>
      <c r="Y114" s="293">
        <v>0.1306057467542035</v>
      </c>
      <c r="Z114" s="298">
        <v>55.0</v>
      </c>
      <c r="AA114" s="35"/>
      <c r="AB114" s="299">
        <v>33994.4066</v>
      </c>
      <c r="AC114" s="35"/>
      <c r="AD114" s="300">
        <v>48.0</v>
      </c>
      <c r="AE114" s="36"/>
      <c r="AF114" s="300">
        <v>1809.2</v>
      </c>
      <c r="AG114" s="36"/>
      <c r="AH114" s="301">
        <v>8.698076923076924</v>
      </c>
      <c r="AI114" s="37"/>
      <c r="AJ114" s="302">
        <v>0.12</v>
      </c>
      <c r="AK114" s="37"/>
      <c r="AL114" s="302">
        <v>7.97</v>
      </c>
      <c r="AM114" s="39"/>
      <c r="AN114" s="303">
        <v>0.3346927816045296</v>
      </c>
      <c r="AO114" s="41"/>
      <c r="AP114" s="304">
        <v>49.66615078487729</v>
      </c>
      <c r="AQ114" s="39"/>
      <c r="AR114" s="303">
        <v>0.12765209894104007</v>
      </c>
      <c r="AS114" s="41"/>
      <c r="AT114" s="304">
        <v>54.97766968826</v>
      </c>
      <c r="AU114" s="321"/>
      <c r="AV114" s="305"/>
      <c r="AW114" s="303">
        <v>0.5677890345649582</v>
      </c>
      <c r="AX114" s="322"/>
      <c r="AY114" s="303">
        <v>0.05475585661868473</v>
      </c>
      <c r="AZ114" s="322"/>
      <c r="BA114" s="303">
        <v>0.99098</v>
      </c>
      <c r="BB114" s="322"/>
      <c r="BC114" s="303">
        <v>1.0</v>
      </c>
      <c r="BD114" s="322"/>
      <c r="BE114" s="307"/>
      <c r="BF114" s="322"/>
      <c r="BG114" s="307"/>
      <c r="BH114" s="39"/>
      <c r="BI114" s="303">
        <v>1.0</v>
      </c>
      <c r="BJ114" s="39"/>
      <c r="BK114" s="303">
        <v>0.7573449401523394</v>
      </c>
      <c r="BL114" s="308"/>
      <c r="BM114" s="309">
        <v>0.6</v>
      </c>
      <c r="BN114" s="310"/>
      <c r="BO114" s="311">
        <v>0.0</v>
      </c>
      <c r="BP114" s="308"/>
      <c r="BQ114" s="312">
        <v>0.7917</v>
      </c>
      <c r="BR114" s="313"/>
      <c r="BS114" s="303">
        <v>0.5143574675420348</v>
      </c>
    </row>
    <row r="115" ht="12.75" customHeight="1">
      <c r="A115" s="160" t="s">
        <v>384</v>
      </c>
      <c r="B115" s="160" t="s">
        <v>65</v>
      </c>
      <c r="C115" s="323" t="s">
        <v>383</v>
      </c>
      <c r="D115" s="319"/>
      <c r="E115" s="195">
        <v>0.37681851536330235</v>
      </c>
      <c r="F115" s="315">
        <v>76.0</v>
      </c>
      <c r="G115" s="293"/>
      <c r="H115" s="320"/>
      <c r="I115" s="293">
        <v>0.010707843478166867</v>
      </c>
      <c r="J115" s="295">
        <v>46.0</v>
      </c>
      <c r="K115" s="293"/>
      <c r="L115" s="320"/>
      <c r="M115" s="293">
        <v>0.13171400816530573</v>
      </c>
      <c r="N115" s="295">
        <v>40.0</v>
      </c>
      <c r="O115" s="293"/>
      <c r="P115" s="320"/>
      <c r="Q115" s="293">
        <v>0.130612022828718</v>
      </c>
      <c r="R115" s="295">
        <v>58.0</v>
      </c>
      <c r="S115" s="293"/>
      <c r="T115" s="320"/>
      <c r="U115" s="293">
        <v>0.018600000000000002</v>
      </c>
      <c r="V115" s="295">
        <v>84.0</v>
      </c>
      <c r="W115" s="293">
        <v>0.08518464089111169</v>
      </c>
      <c r="X115" s="320"/>
      <c r="Y115" s="293">
        <v>0.08518464089111169</v>
      </c>
      <c r="Z115" s="298">
        <v>84.0</v>
      </c>
      <c r="AA115" s="35"/>
      <c r="AB115" s="299">
        <v>8269.78768</v>
      </c>
      <c r="AC115" s="35"/>
      <c r="AD115" s="300">
        <v>48.0</v>
      </c>
      <c r="AE115" s="36"/>
      <c r="AF115" s="300">
        <v>948.8</v>
      </c>
      <c r="AG115" s="36"/>
      <c r="AH115" s="301">
        <v>4.561538461538461</v>
      </c>
      <c r="AI115" s="37"/>
      <c r="AJ115" s="302">
        <v>1.09</v>
      </c>
      <c r="AK115" s="37"/>
      <c r="AL115" s="302">
        <v>6.08</v>
      </c>
      <c r="AM115" s="39"/>
      <c r="AN115" s="303">
        <v>0.019323651257672464</v>
      </c>
      <c r="AO115" s="41"/>
      <c r="AP115" s="304">
        <v>860.2360876897134</v>
      </c>
      <c r="AQ115" s="39"/>
      <c r="AR115" s="303">
        <v>0.0877547835239962</v>
      </c>
      <c r="AS115" s="41"/>
      <c r="AT115" s="304">
        <v>79.97301854974705</v>
      </c>
      <c r="AU115" s="321"/>
      <c r="AV115" s="305"/>
      <c r="AW115" s="303">
        <v>0.6083134684147794</v>
      </c>
      <c r="AX115" s="322"/>
      <c r="AY115" s="303">
        <v>0.02596669489133503</v>
      </c>
      <c r="AZ115" s="322"/>
      <c r="BA115" s="303">
        <v>1.0</v>
      </c>
      <c r="BB115" s="322"/>
      <c r="BC115" s="303">
        <v>1.0</v>
      </c>
      <c r="BD115" s="322"/>
      <c r="BE115" s="307"/>
      <c r="BF115" s="322"/>
      <c r="BG115" s="307"/>
      <c r="BH115" s="39"/>
      <c r="BI115" s="303">
        <v>0.7979591836734694</v>
      </c>
      <c r="BJ115" s="39"/>
      <c r="BK115" s="303">
        <v>0.5081610446137106</v>
      </c>
      <c r="BL115" s="308"/>
      <c r="BM115" s="309">
        <v>0.186</v>
      </c>
      <c r="BN115" s="310"/>
      <c r="BO115" s="311">
        <v>0.0</v>
      </c>
      <c r="BP115" s="308"/>
      <c r="BQ115" s="312">
        <v>0.4722</v>
      </c>
      <c r="BR115" s="313"/>
      <c r="BS115" s="303">
        <v>0.37964640891111684</v>
      </c>
    </row>
    <row r="116" ht="12.75" customHeight="1"/>
    <row r="117" ht="12.75" customHeight="1">
      <c r="B117" s="186" t="s">
        <v>385</v>
      </c>
      <c r="C117" s="61">
        <f>MAX(C4:C115)</f>
        <v>0.8313</v>
      </c>
      <c r="D117" s="61"/>
      <c r="E117" s="61">
        <f>MAX(E4:E115)</f>
        <v>0.7918926549</v>
      </c>
      <c r="F117" s="61"/>
      <c r="G117" s="61">
        <f>MAX(G4:G115)</f>
        <v>0.1200621724</v>
      </c>
      <c r="H117" s="61"/>
      <c r="I117" s="61">
        <f>MAX(I4:I115)</f>
        <v>0.1310180049</v>
      </c>
      <c r="J117" s="61"/>
      <c r="K117" s="61">
        <f>MAX(K4:K115)</f>
        <v>0.1859</v>
      </c>
      <c r="L117" s="61"/>
      <c r="M117" s="61">
        <f>MAX(M4:M115)</f>
        <v>0.1893474374</v>
      </c>
      <c r="N117" s="61"/>
      <c r="O117" s="61">
        <f>MAX(O4:O115)</f>
        <v>0.1971232628</v>
      </c>
      <c r="P117" s="61"/>
      <c r="Q117" s="61">
        <f>MAX(Q4:Q115)</f>
        <v>0.1967346939</v>
      </c>
      <c r="R117" s="61"/>
      <c r="S117" s="61">
        <f>MAX(S4:S115)</f>
        <v>0.2</v>
      </c>
      <c r="T117" s="61"/>
      <c r="U117" s="61">
        <f>MAX(U4:U115)</f>
        <v>0.1931</v>
      </c>
      <c r="V117" s="61"/>
      <c r="W117" s="61">
        <f>MAX(W4:W115)</f>
        <v>0.19471</v>
      </c>
      <c r="X117" s="61"/>
      <c r="Y117" s="61">
        <f>MAX(Y4:Y115)</f>
        <v>0.19861</v>
      </c>
      <c r="Z117" s="61"/>
      <c r="AA117" s="61">
        <f t="shared" ref="AA117:AU117" si="2">MAX(AA4:AA115)</f>
        <v>109602</v>
      </c>
      <c r="AB117" s="61">
        <f t="shared" si="2"/>
        <v>82796.5472</v>
      </c>
      <c r="AC117" s="61">
        <f t="shared" si="2"/>
        <v>52</v>
      </c>
      <c r="AD117" s="61">
        <f t="shared" si="2"/>
        <v>52</v>
      </c>
      <c r="AE117" s="61">
        <f t="shared" si="2"/>
        <v>6449.37</v>
      </c>
      <c r="AF117" s="61">
        <f t="shared" si="2"/>
        <v>5687.23</v>
      </c>
      <c r="AG117" s="61">
        <f t="shared" si="2"/>
        <v>35.69103486</v>
      </c>
      <c r="AH117" s="61">
        <f t="shared" si="2"/>
        <v>31.47332595</v>
      </c>
      <c r="AI117" s="61">
        <f t="shared" si="2"/>
        <v>2.0646491</v>
      </c>
      <c r="AJ117" s="61">
        <f t="shared" si="2"/>
        <v>3.62</v>
      </c>
      <c r="AK117" s="61">
        <f t="shared" si="2"/>
        <v>68.95926585</v>
      </c>
      <c r="AL117" s="61">
        <f t="shared" si="2"/>
        <v>68.67</v>
      </c>
      <c r="AM117" s="61">
        <f t="shared" si="2"/>
        <v>1</v>
      </c>
      <c r="AN117" s="61">
        <f t="shared" si="2"/>
        <v>1</v>
      </c>
      <c r="AO117" s="61">
        <f t="shared" si="2"/>
        <v>7926.978964</v>
      </c>
      <c r="AP117" s="61">
        <f t="shared" si="2"/>
        <v>3795.032842</v>
      </c>
      <c r="AQ117" s="61">
        <f t="shared" si="2"/>
        <v>1</v>
      </c>
      <c r="AR117" s="61">
        <f t="shared" si="2"/>
        <v>1</v>
      </c>
      <c r="AS117" s="61">
        <f t="shared" si="2"/>
        <v>2133.463596</v>
      </c>
      <c r="AT117" s="61">
        <f t="shared" si="2"/>
        <v>2022.060633</v>
      </c>
      <c r="AU117" s="61">
        <f t="shared" si="2"/>
        <v>1</v>
      </c>
      <c r="AV117" s="61"/>
      <c r="AW117" s="61">
        <f t="shared" ref="AW117:BD117" si="3">MAX(AW4:AW115)</f>
        <v>1</v>
      </c>
      <c r="AX117" s="61">
        <f t="shared" si="3"/>
        <v>1</v>
      </c>
      <c r="AY117" s="61">
        <f t="shared" si="3"/>
        <v>1</v>
      </c>
      <c r="AZ117" s="61">
        <f t="shared" si="3"/>
        <v>0.9943263989</v>
      </c>
      <c r="BA117" s="61">
        <f t="shared" si="3"/>
        <v>1</v>
      </c>
      <c r="BB117" s="61">
        <f t="shared" si="3"/>
        <v>1</v>
      </c>
      <c r="BC117" s="61">
        <f t="shared" si="3"/>
        <v>1</v>
      </c>
      <c r="BD117" s="61">
        <f t="shared" si="3"/>
        <v>1</v>
      </c>
      <c r="BE117" s="61"/>
      <c r="BF117" s="61">
        <f>MAX(BF4:BF115)</f>
        <v>1</v>
      </c>
      <c r="BG117" s="61"/>
      <c r="BH117" s="61">
        <f t="shared" ref="BH117:BS117" si="4">MAX(BH4:BH115)</f>
        <v>1</v>
      </c>
      <c r="BI117" s="61">
        <f t="shared" si="4"/>
        <v>1</v>
      </c>
      <c r="BJ117" s="61">
        <f t="shared" si="4"/>
        <v>1</v>
      </c>
      <c r="BK117" s="61">
        <f t="shared" si="4"/>
        <v>1</v>
      </c>
      <c r="BL117" s="61">
        <f t="shared" si="4"/>
        <v>1</v>
      </c>
      <c r="BM117" s="61">
        <f t="shared" si="4"/>
        <v>0.931</v>
      </c>
      <c r="BN117" s="61">
        <f t="shared" si="4"/>
        <v>1</v>
      </c>
      <c r="BO117" s="61">
        <f t="shared" si="4"/>
        <v>1</v>
      </c>
      <c r="BP117" s="61">
        <f t="shared" si="4"/>
        <v>1</v>
      </c>
      <c r="BQ117" s="61">
        <f t="shared" si="4"/>
        <v>1</v>
      </c>
      <c r="BR117" s="61">
        <f t="shared" si="4"/>
        <v>1</v>
      </c>
      <c r="BS117" s="61">
        <f t="shared" si="4"/>
        <v>1</v>
      </c>
    </row>
    <row r="118" ht="12.75" customHeight="1">
      <c r="B118" s="186" t="s">
        <v>386</v>
      </c>
      <c r="C118" s="61">
        <f>MIN(C4:C115)</f>
        <v>0.1989</v>
      </c>
      <c r="D118" s="61"/>
      <c r="E118" s="61">
        <f>MIN(E4:E115)</f>
        <v>0.2832561351</v>
      </c>
      <c r="F118" s="61"/>
      <c r="G118" s="61">
        <f>MIN(G4:G115)</f>
        <v>0.0009684495502</v>
      </c>
      <c r="H118" s="61"/>
      <c r="I118" s="61">
        <f>MIN(I4:I115)</f>
        <v>0.0013392741</v>
      </c>
      <c r="J118" s="61"/>
      <c r="K118" s="61">
        <f>MIN(K4:K115)</f>
        <v>0.0493</v>
      </c>
      <c r="L118" s="61"/>
      <c r="M118" s="61">
        <f>MIN(M4:M115)</f>
        <v>0.09144046454</v>
      </c>
      <c r="N118" s="61"/>
      <c r="O118" s="61">
        <f>MIN(O4:O115)</f>
        <v>0.04628670695</v>
      </c>
      <c r="P118" s="61"/>
      <c r="Q118" s="61">
        <f>MIN(Q4:Q115)</f>
        <v>0.04323743643</v>
      </c>
      <c r="R118" s="61"/>
      <c r="S118" s="61">
        <f>MIN(S4:S115)</f>
        <v>0.01621227888</v>
      </c>
      <c r="T118" s="61"/>
      <c r="U118" s="61">
        <f>MIN(U4:U115)</f>
        <v>0.0044</v>
      </c>
      <c r="V118" s="61"/>
      <c r="W118" s="61">
        <f>MIN(W4:W115)</f>
        <v>0.05707656138</v>
      </c>
      <c r="X118" s="61"/>
      <c r="Y118" s="61">
        <f>MIN(Y4:Y115)</f>
        <v>0.045983706</v>
      </c>
      <c r="Z118" s="61"/>
      <c r="AA118" s="61">
        <f t="shared" ref="AA118:AU118" si="5">MIN(AA4:AA115)</f>
        <v>834</v>
      </c>
      <c r="AB118" s="61">
        <f t="shared" si="5"/>
        <v>1033.91243</v>
      </c>
      <c r="AC118" s="61">
        <f t="shared" si="5"/>
        <v>35</v>
      </c>
      <c r="AD118" s="61">
        <f t="shared" si="5"/>
        <v>35</v>
      </c>
      <c r="AE118" s="61">
        <f t="shared" si="5"/>
        <v>94.79</v>
      </c>
      <c r="AF118" s="61">
        <f t="shared" si="5"/>
        <v>178.78</v>
      </c>
      <c r="AG118" s="61">
        <f t="shared" si="5"/>
        <v>0.5468653846</v>
      </c>
      <c r="AH118" s="61">
        <f t="shared" si="5"/>
        <v>0.9097115385</v>
      </c>
      <c r="AI118" s="61">
        <f t="shared" si="5"/>
        <v>0.0003546368682</v>
      </c>
      <c r="AJ118" s="61">
        <f t="shared" si="5"/>
        <v>0.01</v>
      </c>
      <c r="AK118" s="61">
        <f t="shared" si="5"/>
        <v>1.19327203</v>
      </c>
      <c r="AL118" s="61">
        <f t="shared" si="5"/>
        <v>0.31</v>
      </c>
      <c r="AM118" s="61">
        <f t="shared" si="5"/>
        <v>0.0000709799724</v>
      </c>
      <c r="AN118" s="61">
        <f t="shared" si="5"/>
        <v>0.004380173467</v>
      </c>
      <c r="AO118" s="61">
        <f t="shared" si="5"/>
        <v>0.5626567481</v>
      </c>
      <c r="AP118" s="61">
        <f t="shared" si="5"/>
        <v>16.62290216</v>
      </c>
      <c r="AQ118" s="61">
        <f t="shared" si="5"/>
        <v>0.009036952018</v>
      </c>
      <c r="AR118" s="61">
        <f t="shared" si="5"/>
        <v>0.003470724278</v>
      </c>
      <c r="AS118" s="61">
        <f t="shared" si="5"/>
        <v>19.28000815</v>
      </c>
      <c r="AT118" s="61">
        <f t="shared" si="5"/>
        <v>7.018014931</v>
      </c>
      <c r="AU118" s="61">
        <f t="shared" si="5"/>
        <v>0.0729</v>
      </c>
      <c r="AV118" s="61"/>
      <c r="AW118" s="61">
        <f t="shared" ref="AW118:BD118" si="6">MIN(AW4:AW115)</f>
        <v>0.1077175209</v>
      </c>
      <c r="AX118" s="61">
        <f t="shared" si="6"/>
        <v>0.0212</v>
      </c>
      <c r="AY118" s="61">
        <f t="shared" si="6"/>
        <v>0.01933389783</v>
      </c>
      <c r="AZ118" s="61">
        <f t="shared" si="6"/>
        <v>0.580620222</v>
      </c>
      <c r="BA118" s="61">
        <f t="shared" si="6"/>
        <v>0.59232</v>
      </c>
      <c r="BB118" s="61">
        <f t="shared" si="6"/>
        <v>0.4202628633</v>
      </c>
      <c r="BC118" s="61">
        <f t="shared" si="6"/>
        <v>0.66295</v>
      </c>
      <c r="BD118" s="61">
        <f t="shared" si="6"/>
        <v>0</v>
      </c>
      <c r="BE118" s="61"/>
      <c r="BF118" s="61">
        <f>MIN(BF4:BF115)</f>
        <v>0</v>
      </c>
      <c r="BG118" s="61"/>
      <c r="BH118" s="61">
        <f t="shared" ref="BH118:BS118" si="7">MIN(BH4:BH115)</f>
        <v>0.179</v>
      </c>
      <c r="BI118" s="61">
        <f t="shared" si="7"/>
        <v>0.1581632653</v>
      </c>
      <c r="BJ118" s="61">
        <f t="shared" si="7"/>
        <v>0.2532930514</v>
      </c>
      <c r="BK118" s="61">
        <f t="shared" si="7"/>
        <v>0.274211099</v>
      </c>
      <c r="BL118" s="61">
        <f t="shared" si="7"/>
        <v>0.09458896982</v>
      </c>
      <c r="BM118" s="61">
        <f t="shared" si="7"/>
        <v>0.044</v>
      </c>
      <c r="BN118" s="61">
        <f t="shared" si="7"/>
        <v>0</v>
      </c>
      <c r="BO118" s="61">
        <f t="shared" si="7"/>
        <v>0</v>
      </c>
      <c r="BP118" s="61">
        <f t="shared" si="7"/>
        <v>0.1941</v>
      </c>
      <c r="BQ118" s="61">
        <f t="shared" si="7"/>
        <v>0.2153</v>
      </c>
      <c r="BR118" s="61">
        <f t="shared" si="7"/>
        <v>0.2783022731</v>
      </c>
      <c r="BS118" s="61">
        <f t="shared" si="7"/>
        <v>0.24453706</v>
      </c>
    </row>
    <row r="119" ht="12.75" customHeight="1">
      <c r="B119" s="186" t="s">
        <v>387</v>
      </c>
      <c r="C119" s="61">
        <f>C117-C118</f>
        <v>0.6324</v>
      </c>
      <c r="D119" s="61"/>
      <c r="E119" s="61">
        <f>E117-E118</f>
        <v>0.5086365199</v>
      </c>
      <c r="F119" s="61"/>
      <c r="G119" s="61">
        <f>G117-G118</f>
        <v>0.1190937229</v>
      </c>
      <c r="H119" s="61"/>
      <c r="I119" s="61">
        <f>I117-I118</f>
        <v>0.1296787308</v>
      </c>
      <c r="J119" s="61"/>
      <c r="K119" s="61">
        <f>K117-K118</f>
        <v>0.1366</v>
      </c>
      <c r="L119" s="61"/>
      <c r="M119" s="61">
        <f>M117-M118</f>
        <v>0.09790697288</v>
      </c>
      <c r="N119" s="61"/>
      <c r="O119" s="61">
        <f>O117-O118</f>
        <v>0.1508365559</v>
      </c>
      <c r="P119" s="61"/>
      <c r="Q119" s="61">
        <f>Q117-Q118</f>
        <v>0.1534972574</v>
      </c>
      <c r="R119" s="61"/>
      <c r="S119" s="61">
        <f>S117-S118</f>
        <v>0.1837877211</v>
      </c>
      <c r="T119" s="61"/>
      <c r="U119" s="61">
        <f>U117-U118</f>
        <v>0.1887</v>
      </c>
      <c r="V119" s="61"/>
      <c r="W119" s="61">
        <f>W117-W118</f>
        <v>0.1376334386</v>
      </c>
      <c r="X119" s="61"/>
      <c r="Y119" s="61">
        <f>Y117-Y118</f>
        <v>0.152626294</v>
      </c>
      <c r="Z119" s="61"/>
      <c r="AA119" s="61">
        <f t="shared" ref="AA119:AU119" si="8">AA117-AA118</f>
        <v>108768</v>
      </c>
      <c r="AB119" s="61">
        <f t="shared" si="8"/>
        <v>81762.63477</v>
      </c>
      <c r="AC119" s="61">
        <f t="shared" si="8"/>
        <v>17</v>
      </c>
      <c r="AD119" s="61">
        <f t="shared" si="8"/>
        <v>17</v>
      </c>
      <c r="AE119" s="61">
        <f t="shared" si="8"/>
        <v>6354.58</v>
      </c>
      <c r="AF119" s="61">
        <f t="shared" si="8"/>
        <v>5508.45</v>
      </c>
      <c r="AG119" s="61">
        <f t="shared" si="8"/>
        <v>35.14416948</v>
      </c>
      <c r="AH119" s="61">
        <f t="shared" si="8"/>
        <v>30.56361442</v>
      </c>
      <c r="AI119" s="61">
        <f t="shared" si="8"/>
        <v>2.064294463</v>
      </c>
      <c r="AJ119" s="61">
        <f t="shared" si="8"/>
        <v>3.61</v>
      </c>
      <c r="AK119" s="61">
        <f t="shared" si="8"/>
        <v>67.76599382</v>
      </c>
      <c r="AL119" s="61">
        <f t="shared" si="8"/>
        <v>68.36</v>
      </c>
      <c r="AM119" s="61">
        <f t="shared" si="8"/>
        <v>0.99992902</v>
      </c>
      <c r="AN119" s="61">
        <f t="shared" si="8"/>
        <v>0.9956198265</v>
      </c>
      <c r="AO119" s="61">
        <f t="shared" si="8"/>
        <v>7926.416307</v>
      </c>
      <c r="AP119" s="61">
        <f t="shared" si="8"/>
        <v>3778.409939</v>
      </c>
      <c r="AQ119" s="61">
        <f t="shared" si="8"/>
        <v>0.990963048</v>
      </c>
      <c r="AR119" s="61">
        <f t="shared" si="8"/>
        <v>0.9965292757</v>
      </c>
      <c r="AS119" s="61">
        <f t="shared" si="8"/>
        <v>2114.183588</v>
      </c>
      <c r="AT119" s="61">
        <f t="shared" si="8"/>
        <v>2015.042618</v>
      </c>
      <c r="AU119" s="61">
        <f t="shared" si="8"/>
        <v>0.9271</v>
      </c>
      <c r="AV119" s="61"/>
      <c r="AW119" s="61">
        <f t="shared" ref="AW119:BD119" si="9">AW117-AW118</f>
        <v>0.8922824791</v>
      </c>
      <c r="AX119" s="61">
        <f t="shared" si="9"/>
        <v>0.9788</v>
      </c>
      <c r="AY119" s="61">
        <f t="shared" si="9"/>
        <v>0.9806661022</v>
      </c>
      <c r="AZ119" s="61">
        <f t="shared" si="9"/>
        <v>0.413706177</v>
      </c>
      <c r="BA119" s="61">
        <f t="shared" si="9"/>
        <v>0.40768</v>
      </c>
      <c r="BB119" s="61">
        <f t="shared" si="9"/>
        <v>0.5797371367</v>
      </c>
      <c r="BC119" s="61">
        <f t="shared" si="9"/>
        <v>0.33705</v>
      </c>
      <c r="BD119" s="61">
        <f t="shared" si="9"/>
        <v>1</v>
      </c>
      <c r="BE119" s="61"/>
      <c r="BF119" s="61">
        <f>BF117-BF118</f>
        <v>1</v>
      </c>
      <c r="BG119" s="61"/>
      <c r="BH119" s="61">
        <f t="shared" ref="BH119:BS119" si="10">BH117-BH118</f>
        <v>0.821</v>
      </c>
      <c r="BI119" s="61">
        <f t="shared" si="10"/>
        <v>0.8418367347</v>
      </c>
      <c r="BJ119" s="61">
        <f t="shared" si="10"/>
        <v>0.7467069486</v>
      </c>
      <c r="BK119" s="61">
        <f t="shared" si="10"/>
        <v>0.725788901</v>
      </c>
      <c r="BL119" s="61">
        <f t="shared" si="10"/>
        <v>0.9054110302</v>
      </c>
      <c r="BM119" s="61">
        <f t="shared" si="10"/>
        <v>0.887</v>
      </c>
      <c r="BN119" s="61">
        <f t="shared" si="10"/>
        <v>1</v>
      </c>
      <c r="BO119" s="61">
        <f t="shared" si="10"/>
        <v>1</v>
      </c>
      <c r="BP119" s="61">
        <f t="shared" si="10"/>
        <v>0.8059</v>
      </c>
      <c r="BQ119" s="61">
        <f t="shared" si="10"/>
        <v>0.7847</v>
      </c>
      <c r="BR119" s="61">
        <f t="shared" si="10"/>
        <v>0.7216977269</v>
      </c>
      <c r="BS119" s="61">
        <f t="shared" si="10"/>
        <v>0.75546294</v>
      </c>
    </row>
    <row r="120" ht="12.75" customHeight="1">
      <c r="B120" s="186" t="s">
        <v>228</v>
      </c>
      <c r="C120" s="61">
        <f>AVERAGE(C4:C115)</f>
        <v>0.5323990909</v>
      </c>
      <c r="D120" s="61"/>
      <c r="E120" s="61">
        <f>AVERAGE(E4:E115)</f>
        <v>0.5558527268</v>
      </c>
      <c r="F120" s="61"/>
      <c r="G120" s="61">
        <f>AVERAGE(G4:G115)</f>
        <v>0.01608824028</v>
      </c>
      <c r="H120" s="61"/>
      <c r="I120" s="61">
        <f>AVERAGE(I4:I115)</f>
        <v>0.02110433548</v>
      </c>
      <c r="J120" s="61"/>
      <c r="K120" s="61">
        <f>AVERAGE(K4:K115)</f>
        <v>0.1043054545</v>
      </c>
      <c r="L120" s="61"/>
      <c r="M120" s="61">
        <f>AVERAGE(M4:M115)</f>
        <v>0.1321665062</v>
      </c>
      <c r="N120" s="61"/>
      <c r="O120" s="61">
        <f>AVERAGE(O4:O115)</f>
        <v>0.1391909366</v>
      </c>
      <c r="P120" s="61"/>
      <c r="Q120" s="61">
        <f>AVERAGE(Q4:Q115)</f>
        <v>0.1395965328</v>
      </c>
      <c r="R120" s="61"/>
      <c r="S120" s="61">
        <f>AVERAGE(S4:S115)</f>
        <v>0.1422135087</v>
      </c>
      <c r="T120" s="61"/>
      <c r="U120" s="61">
        <f>AVERAGE(U4:U115)</f>
        <v>0.1188423529</v>
      </c>
      <c r="V120" s="61"/>
      <c r="W120" s="61">
        <f>AVERAGE(W4:W115)</f>
        <v>0.1302001207</v>
      </c>
      <c r="X120" s="61"/>
      <c r="Y120" s="61">
        <f>AVERAGE(Y4:Y115)</f>
        <v>0.1441429994</v>
      </c>
      <c r="Z120" s="61"/>
      <c r="AA120" s="61">
        <f t="shared" ref="AA120:AU120" si="11">AVERAGE(AA4:AA115)</f>
        <v>17825.30909</v>
      </c>
      <c r="AB120" s="61">
        <f t="shared" si="11"/>
        <v>22232.31207</v>
      </c>
      <c r="AC120" s="61">
        <f t="shared" si="11"/>
        <v>42.72</v>
      </c>
      <c r="AD120" s="61">
        <f t="shared" si="11"/>
        <v>42.70235294</v>
      </c>
      <c r="AE120" s="61">
        <f t="shared" si="11"/>
        <v>1173.881636</v>
      </c>
      <c r="AF120" s="61">
        <f t="shared" si="11"/>
        <v>1202.511412</v>
      </c>
      <c r="AG120" s="61">
        <f t="shared" si="11"/>
        <v>6.564066295</v>
      </c>
      <c r="AH120" s="61">
        <f t="shared" si="11"/>
        <v>6.686525875</v>
      </c>
      <c r="AI120" s="61">
        <f t="shared" si="11"/>
        <v>0.5063519094</v>
      </c>
      <c r="AJ120" s="61">
        <f t="shared" si="11"/>
        <v>0.6697647059</v>
      </c>
      <c r="AK120" s="61">
        <f t="shared" si="11"/>
        <v>18.80228412</v>
      </c>
      <c r="AL120" s="61">
        <f t="shared" si="11"/>
        <v>15.37917647</v>
      </c>
      <c r="AM120" s="61">
        <f t="shared" si="11"/>
        <v>0.02048763366</v>
      </c>
      <c r="AN120" s="61">
        <f t="shared" si="11"/>
        <v>0.1240557219</v>
      </c>
      <c r="AO120" s="61">
        <f t="shared" si="11"/>
        <v>628.7550395</v>
      </c>
      <c r="AP120" s="61">
        <f t="shared" si="11"/>
        <v>594.7887286</v>
      </c>
      <c r="AQ120" s="61">
        <f t="shared" si="11"/>
        <v>0.1403947691</v>
      </c>
      <c r="AR120" s="61">
        <f t="shared" si="11"/>
        <v>0.0869876329</v>
      </c>
      <c r="AS120" s="61">
        <f t="shared" si="11"/>
        <v>345.1467136</v>
      </c>
      <c r="AT120" s="61">
        <f t="shared" si="11"/>
        <v>226.644813</v>
      </c>
      <c r="AU120" s="61">
        <f t="shared" si="11"/>
        <v>0.2833772727</v>
      </c>
      <c r="AV120" s="61"/>
      <c r="AW120" s="61">
        <f t="shared" ref="AW120:BD120" si="12">AVERAGE(AW4:AW115)</f>
        <v>0.4995460282</v>
      </c>
      <c r="AX120" s="61">
        <f t="shared" si="12"/>
        <v>0.3065209091</v>
      </c>
      <c r="AY120" s="61">
        <f t="shared" si="12"/>
        <v>0.2249306835</v>
      </c>
      <c r="AZ120" s="61">
        <f t="shared" si="12"/>
        <v>0.8507388997</v>
      </c>
      <c r="BA120" s="61">
        <f t="shared" si="12"/>
        <v>0.9636927059</v>
      </c>
      <c r="BB120" s="61">
        <f t="shared" si="12"/>
        <v>0.9012753722</v>
      </c>
      <c r="BC120" s="61">
        <f t="shared" si="12"/>
        <v>0.9551607059</v>
      </c>
      <c r="BD120" s="61">
        <f t="shared" si="12"/>
        <v>0.4517255276</v>
      </c>
      <c r="BE120" s="61"/>
      <c r="BF120" s="61">
        <f>AVERAGE(BF4:BF115)</f>
        <v>0.4864321297</v>
      </c>
      <c r="BG120" s="61"/>
      <c r="BH120" s="61">
        <f t="shared" ref="BH120:BS120" si="13">AVERAGE(BH4:BH115)</f>
        <v>0.7510909091</v>
      </c>
      <c r="BI120" s="61">
        <f t="shared" si="13"/>
        <v>0.712665066</v>
      </c>
      <c r="BJ120" s="61">
        <f t="shared" si="13"/>
        <v>0.6408184565</v>
      </c>
      <c r="BK120" s="61">
        <f t="shared" si="13"/>
        <v>0.6833002624</v>
      </c>
      <c r="BL120" s="61">
        <f t="shared" si="13"/>
        <v>0.5266805411</v>
      </c>
      <c r="BM120" s="61">
        <f t="shared" si="13"/>
        <v>0.6754823529</v>
      </c>
      <c r="BN120" s="61">
        <f t="shared" si="13"/>
        <v>0.8954545455</v>
      </c>
      <c r="BO120" s="61">
        <f t="shared" si="13"/>
        <v>0.5129411765</v>
      </c>
      <c r="BP120" s="61">
        <f t="shared" si="13"/>
        <v>0.7092481818</v>
      </c>
      <c r="BQ120" s="61">
        <f t="shared" si="13"/>
        <v>0.7821105882</v>
      </c>
      <c r="BR120" s="61">
        <f t="shared" si="13"/>
        <v>0.5968084665</v>
      </c>
      <c r="BS120" s="61">
        <f t="shared" si="13"/>
        <v>0.6593194057</v>
      </c>
    </row>
    <row r="121" ht="12.75" customHeight="1">
      <c r="B121" s="324" t="s">
        <v>388</v>
      </c>
      <c r="C121" s="63">
        <f>(COUNTIF(C4:C115,"&gt;"&amp;C120))/1.1</f>
        <v>51.81818182</v>
      </c>
      <c r="D121" s="63"/>
      <c r="E121" s="63">
        <f>(COUNTIF(E4:E115,"&gt;"&amp;E120))/1.1</f>
        <v>38.18181818</v>
      </c>
      <c r="F121" s="63"/>
      <c r="G121" s="63">
        <f>(COUNTIF(G4:G115,"&gt;"&amp;G120))/1.1</f>
        <v>34.54545455</v>
      </c>
      <c r="H121" s="63"/>
      <c r="I121" s="63">
        <f>(COUNTIF(I4:I115,"&gt;"&amp;I120))/1.1</f>
        <v>20.90909091</v>
      </c>
      <c r="J121" s="63"/>
      <c r="K121" s="63">
        <f>(COUNTIF(K4:K115,"&gt;"&amp;K120))/1.1</f>
        <v>42.72727273</v>
      </c>
      <c r="L121" s="63"/>
      <c r="M121" s="63">
        <f>(COUNTIF(M4:M115,"&gt;"&amp;M120))/1.1</f>
        <v>35.45454545</v>
      </c>
      <c r="N121" s="63"/>
      <c r="O121" s="63">
        <f>(COUNTIF(O4:O115,"&gt;"&amp;O120))/1.1</f>
        <v>49.09090909</v>
      </c>
      <c r="P121" s="63"/>
      <c r="Q121" s="63">
        <f>(COUNTIF(Q4:Q115,"&gt;"&amp;Q120))/1.1</f>
        <v>44.54545455</v>
      </c>
      <c r="R121" s="63"/>
      <c r="S121" s="63">
        <f>(COUNTIF(S4:S115,"&gt;"&amp;S120))/1.1</f>
        <v>60</v>
      </c>
      <c r="T121" s="63"/>
      <c r="U121" s="63">
        <f>(COUNTIF(U4:U115,"&gt;"&amp;U120))/1.1</f>
        <v>35.45454545</v>
      </c>
      <c r="V121" s="63"/>
      <c r="W121" s="63">
        <f>(COUNTIF(W4:W115,"&gt;"&amp;W120))/1.1</f>
        <v>53.63636364</v>
      </c>
      <c r="X121" s="63"/>
      <c r="Y121" s="63">
        <f>(COUNTIF(Y4:Y115,"&gt;"&amp;Y120))/1.1</f>
        <v>36.36363636</v>
      </c>
      <c r="Z121" s="63"/>
      <c r="AA121" s="63">
        <f t="shared" ref="AA121:AU121" si="14">(COUNTIF(AA4:AA115,"&gt;"&amp;AA120))/1.1</f>
        <v>32.72727273</v>
      </c>
      <c r="AB121" s="63">
        <f t="shared" si="14"/>
        <v>28.18181818</v>
      </c>
      <c r="AC121" s="63">
        <f t="shared" si="14"/>
        <v>41.81818182</v>
      </c>
      <c r="AD121" s="63">
        <f t="shared" si="14"/>
        <v>30.90909091</v>
      </c>
      <c r="AE121" s="63">
        <f t="shared" si="14"/>
        <v>31.81818182</v>
      </c>
      <c r="AF121" s="63">
        <f t="shared" si="14"/>
        <v>27.27272727</v>
      </c>
      <c r="AG121" s="63">
        <f t="shared" si="14"/>
        <v>31.81818182</v>
      </c>
      <c r="AH121" s="63">
        <f t="shared" si="14"/>
        <v>25.45454545</v>
      </c>
      <c r="AI121" s="63">
        <f t="shared" si="14"/>
        <v>36.36363636</v>
      </c>
      <c r="AJ121" s="63">
        <f t="shared" si="14"/>
        <v>25.45454545</v>
      </c>
      <c r="AK121" s="63">
        <f t="shared" si="14"/>
        <v>42.72727273</v>
      </c>
      <c r="AL121" s="63">
        <f t="shared" si="14"/>
        <v>33.63636364</v>
      </c>
      <c r="AM121" s="63">
        <f t="shared" si="14"/>
        <v>10</v>
      </c>
      <c r="AN121" s="63">
        <f t="shared" si="14"/>
        <v>17.27272727</v>
      </c>
      <c r="AO121" s="63">
        <f t="shared" si="14"/>
        <v>29.09090909</v>
      </c>
      <c r="AP121" s="63">
        <f t="shared" si="14"/>
        <v>23.63636364</v>
      </c>
      <c r="AQ121" s="63">
        <f t="shared" si="14"/>
        <v>38.18181818</v>
      </c>
      <c r="AR121" s="63">
        <f t="shared" si="14"/>
        <v>20.90909091</v>
      </c>
      <c r="AS121" s="63">
        <f t="shared" si="14"/>
        <v>33.63636364</v>
      </c>
      <c r="AT121" s="63">
        <f t="shared" si="14"/>
        <v>27.27272727</v>
      </c>
      <c r="AU121" s="63">
        <f t="shared" si="14"/>
        <v>38.18181818</v>
      </c>
      <c r="AV121" s="63"/>
      <c r="AW121" s="63">
        <f t="shared" ref="AW121:BD121" si="15">(COUNTIF(AW4:AW115,"&gt;"&amp;AW120))/1.1</f>
        <v>37.27272727</v>
      </c>
      <c r="AX121" s="63">
        <f t="shared" si="15"/>
        <v>39.09090909</v>
      </c>
      <c r="AY121" s="63">
        <f t="shared" si="15"/>
        <v>31.81818182</v>
      </c>
      <c r="AZ121" s="63">
        <f t="shared" si="15"/>
        <v>57.27272727</v>
      </c>
      <c r="BA121" s="63">
        <f t="shared" si="15"/>
        <v>48.18181818</v>
      </c>
      <c r="BB121" s="63">
        <f t="shared" si="15"/>
        <v>67.27272727</v>
      </c>
      <c r="BC121" s="63">
        <f t="shared" si="15"/>
        <v>52.72727273</v>
      </c>
      <c r="BD121" s="63">
        <f t="shared" si="15"/>
        <v>43.63636364</v>
      </c>
      <c r="BE121" s="63"/>
      <c r="BF121" s="63">
        <f>(COUNTIF(BF4:BF115,"&gt;"&amp;BF120))/1.1</f>
        <v>39.09090909</v>
      </c>
      <c r="BG121" s="63"/>
      <c r="BH121" s="63">
        <f t="shared" ref="BH121:BS121" si="16">(COUNTIF(BH4:BH115,"&gt;"&amp;BH120))/1.1</f>
        <v>58.18181818</v>
      </c>
      <c r="BI121" s="63">
        <f t="shared" si="16"/>
        <v>45.45454545</v>
      </c>
      <c r="BJ121" s="63">
        <f t="shared" si="16"/>
        <v>44.54545455</v>
      </c>
      <c r="BK121" s="63">
        <f t="shared" si="16"/>
        <v>42.72727273</v>
      </c>
      <c r="BL121" s="63">
        <f t="shared" si="16"/>
        <v>50</v>
      </c>
      <c r="BM121" s="63">
        <f t="shared" si="16"/>
        <v>43.63636364</v>
      </c>
      <c r="BN121" s="63">
        <f t="shared" si="16"/>
        <v>86.36363636</v>
      </c>
      <c r="BO121" s="63">
        <f t="shared" si="16"/>
        <v>31.81818182</v>
      </c>
      <c r="BP121" s="63">
        <f t="shared" si="16"/>
        <v>55.45454545</v>
      </c>
      <c r="BQ121" s="63">
        <f t="shared" si="16"/>
        <v>44.54545455</v>
      </c>
      <c r="BR121" s="63">
        <f t="shared" si="16"/>
        <v>44.54545455</v>
      </c>
      <c r="BS121" s="63">
        <f t="shared" si="16"/>
        <v>33.63636364</v>
      </c>
    </row>
    <row r="122" ht="12.75" customHeight="1">
      <c r="C122" s="57"/>
      <c r="G122" s="57"/>
      <c r="S122" s="186"/>
      <c r="AZ122" s="56"/>
      <c r="BL122" s="58"/>
    </row>
    <row r="123" ht="12.75" customHeight="1">
      <c r="A123" s="59" t="s">
        <v>188</v>
      </c>
      <c r="C123" s="57"/>
      <c r="G123" s="57"/>
      <c r="S123" s="186"/>
      <c r="AZ123" s="56"/>
      <c r="BL123" s="58"/>
    </row>
    <row r="124" ht="12.75" customHeight="1">
      <c r="A124" s="59" t="s">
        <v>189</v>
      </c>
      <c r="C124" s="57"/>
      <c r="G124" s="57"/>
      <c r="S124" s="186"/>
      <c r="AZ124" s="56"/>
      <c r="BL124" s="58"/>
    </row>
    <row r="125" ht="12.75" customHeight="1">
      <c r="A125" s="59" t="s">
        <v>190</v>
      </c>
      <c r="C125" s="57"/>
      <c r="G125" s="57"/>
      <c r="S125" s="186"/>
      <c r="AZ125" s="56"/>
      <c r="BL125" s="58"/>
    </row>
  </sheetData>
  <mergeCells count="44">
    <mergeCell ref="O2:R2"/>
    <mergeCell ref="S2:V2"/>
    <mergeCell ref="AX2:AY2"/>
    <mergeCell ref="AZ2:BA2"/>
    <mergeCell ref="BB2:BC2"/>
    <mergeCell ref="BD2:BE2"/>
    <mergeCell ref="BF2:BG2"/>
    <mergeCell ref="BH2:BI2"/>
    <mergeCell ref="BL2:BM2"/>
    <mergeCell ref="BP2:BQ2"/>
    <mergeCell ref="AA1:AL1"/>
    <mergeCell ref="AM1:AT1"/>
    <mergeCell ref="AU1:BG1"/>
    <mergeCell ref="BH1:BK1"/>
    <mergeCell ref="BL1:BO1"/>
    <mergeCell ref="BP1:BS1"/>
    <mergeCell ref="C2:F2"/>
    <mergeCell ref="BR2:BS2"/>
    <mergeCell ref="W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W2"/>
    <mergeCell ref="M3:N3"/>
    <mergeCell ref="O3:P3"/>
    <mergeCell ref="Q3:R3"/>
    <mergeCell ref="S3:T3"/>
    <mergeCell ref="U3:V3"/>
    <mergeCell ref="W3:X3"/>
    <mergeCell ref="Y3:Z3"/>
    <mergeCell ref="G2:J2"/>
    <mergeCell ref="K2:N2"/>
    <mergeCell ref="C3:D3"/>
    <mergeCell ref="E3:F3"/>
    <mergeCell ref="G3:H3"/>
    <mergeCell ref="I3:J3"/>
    <mergeCell ref="K3:L3"/>
  </mergeCells>
  <printOptions/>
  <pageMargins bottom="0.75" footer="0.0" header="0.0" left="0.7" right="0.7" top="0.75"/>
  <pageSetup orientation="portrait"/>
  <drawing r:id="rId1"/>
</worksheet>
</file>