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400" windowHeight="7935"/>
  </bookViews>
  <sheets>
    <sheet name="שאלות 1-5 (לפי גיל)" sheetId="1" r:id="rId1"/>
    <sheet name="שאלות 6-12 (לפי גיל)" sheetId="2" r:id="rId2"/>
    <sheet name="שלות 13,14 (לפי גיל)" sheetId="3" r:id="rId3"/>
    <sheet name="שאלות 16-22 (לפי גיל)" sheetId="4" r:id="rId4"/>
    <sheet name="שאלות 23-25 (לפי גיל)" sheetId="5" r:id="rId5"/>
  </sheets>
  <calcPr calcId="145621"/>
</workbook>
</file>

<file path=xl/calcChain.xml><?xml version="1.0" encoding="utf-8"?>
<calcChain xmlns="http://schemas.openxmlformats.org/spreadsheetml/2006/main">
  <c r="M40" i="2" l="1"/>
  <c r="N40" i="2" s="1"/>
  <c r="L40" i="2"/>
  <c r="K40" i="2"/>
  <c r="J40" i="2"/>
  <c r="M39" i="2"/>
  <c r="N39" i="2" s="1"/>
  <c r="L39" i="2"/>
  <c r="K39" i="2"/>
  <c r="J39" i="2"/>
  <c r="M38" i="2"/>
  <c r="L38" i="2"/>
  <c r="K38" i="2"/>
  <c r="J38" i="2"/>
  <c r="M37" i="2"/>
  <c r="L37" i="2"/>
  <c r="K37" i="2"/>
  <c r="J37" i="2"/>
  <c r="M36" i="2"/>
  <c r="N36" i="2" s="1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N32" i="2" s="1"/>
  <c r="L32" i="2"/>
  <c r="K32" i="2"/>
  <c r="J32" i="2"/>
  <c r="M70" i="2"/>
  <c r="L70" i="2"/>
  <c r="K70" i="2"/>
  <c r="J70" i="2"/>
  <c r="M69" i="2"/>
  <c r="L69" i="2"/>
  <c r="K69" i="2"/>
  <c r="J69" i="2"/>
  <c r="M68" i="2"/>
  <c r="L68" i="2"/>
  <c r="K68" i="2"/>
  <c r="J68" i="2"/>
  <c r="M67" i="2"/>
  <c r="N67" i="2" s="1"/>
  <c r="L67" i="2"/>
  <c r="K67" i="2"/>
  <c r="J67" i="2"/>
  <c r="M66" i="2"/>
  <c r="L66" i="2"/>
  <c r="K66" i="2"/>
  <c r="J66" i="2"/>
  <c r="N66" i="2" s="1"/>
  <c r="M65" i="2"/>
  <c r="L65" i="2"/>
  <c r="K65" i="2"/>
  <c r="J65" i="2"/>
  <c r="M64" i="2"/>
  <c r="L64" i="2"/>
  <c r="K64" i="2"/>
  <c r="J64" i="2"/>
  <c r="M63" i="2"/>
  <c r="N63" i="2" s="1"/>
  <c r="L63" i="2"/>
  <c r="K63" i="2"/>
  <c r="J63" i="2"/>
  <c r="M62" i="2"/>
  <c r="L62" i="2"/>
  <c r="K62" i="2"/>
  <c r="J62" i="2"/>
  <c r="N62" i="2" s="1"/>
  <c r="M60" i="2"/>
  <c r="L60" i="2"/>
  <c r="K60" i="2"/>
  <c r="J60" i="2"/>
  <c r="M59" i="2"/>
  <c r="L59" i="2"/>
  <c r="K59" i="2"/>
  <c r="J59" i="2"/>
  <c r="M58" i="2"/>
  <c r="N58" i="2" s="1"/>
  <c r="L58" i="2"/>
  <c r="K58" i="2"/>
  <c r="J58" i="2"/>
  <c r="M57" i="2"/>
  <c r="N57" i="2" s="1"/>
  <c r="L57" i="2"/>
  <c r="K57" i="2"/>
  <c r="J57" i="2"/>
  <c r="M56" i="2"/>
  <c r="L56" i="2"/>
  <c r="K56" i="2"/>
  <c r="J56" i="2"/>
  <c r="M55" i="2"/>
  <c r="L55" i="2"/>
  <c r="K55" i="2"/>
  <c r="J55" i="2"/>
  <c r="M54" i="2"/>
  <c r="N54" i="2" s="1"/>
  <c r="L54" i="2"/>
  <c r="K54" i="2"/>
  <c r="J54" i="2"/>
  <c r="M53" i="2"/>
  <c r="L53" i="2"/>
  <c r="K53" i="2"/>
  <c r="J53" i="2"/>
  <c r="M52" i="2"/>
  <c r="L52" i="2"/>
  <c r="K52" i="2"/>
  <c r="J52" i="2"/>
  <c r="M50" i="2"/>
  <c r="L50" i="2"/>
  <c r="K50" i="2"/>
  <c r="J50" i="2"/>
  <c r="M49" i="2"/>
  <c r="N49" i="2" s="1"/>
  <c r="L49" i="2"/>
  <c r="K49" i="2"/>
  <c r="J49" i="2"/>
  <c r="M48" i="2"/>
  <c r="L48" i="2"/>
  <c r="K48" i="2"/>
  <c r="J48" i="2"/>
  <c r="N48" i="2" s="1"/>
  <c r="M47" i="2"/>
  <c r="L47" i="2"/>
  <c r="K47" i="2"/>
  <c r="J47" i="2"/>
  <c r="M46" i="2"/>
  <c r="L46" i="2"/>
  <c r="K46" i="2"/>
  <c r="J46" i="2"/>
  <c r="M45" i="2"/>
  <c r="N45" i="2" s="1"/>
  <c r="L45" i="2"/>
  <c r="K45" i="2"/>
  <c r="J45" i="2"/>
  <c r="M44" i="2"/>
  <c r="L44" i="2"/>
  <c r="K44" i="2"/>
  <c r="J44" i="2"/>
  <c r="N44" i="2" s="1"/>
  <c r="M43" i="2"/>
  <c r="L43" i="2"/>
  <c r="K43" i="2"/>
  <c r="J43" i="2"/>
  <c r="M42" i="2"/>
  <c r="L42" i="2"/>
  <c r="K42" i="2"/>
  <c r="J42" i="2"/>
  <c r="M30" i="2"/>
  <c r="L30" i="2"/>
  <c r="K30" i="2"/>
  <c r="J30" i="2"/>
  <c r="N30" i="2" s="1"/>
  <c r="M29" i="2"/>
  <c r="L29" i="2"/>
  <c r="K29" i="2"/>
  <c r="J29" i="2"/>
  <c r="M28" i="2"/>
  <c r="L28" i="2"/>
  <c r="K28" i="2"/>
  <c r="J28" i="2"/>
  <c r="M27" i="2"/>
  <c r="N27" i="2" s="1"/>
  <c r="L27" i="2"/>
  <c r="K27" i="2"/>
  <c r="J27" i="2"/>
  <c r="M26" i="2"/>
  <c r="L26" i="2"/>
  <c r="K26" i="2"/>
  <c r="J26" i="2"/>
  <c r="N26" i="2" s="1"/>
  <c r="M25" i="2"/>
  <c r="L25" i="2"/>
  <c r="K25" i="2"/>
  <c r="J25" i="2"/>
  <c r="M24" i="2"/>
  <c r="L24" i="2"/>
  <c r="K24" i="2"/>
  <c r="J24" i="2"/>
  <c r="M23" i="2"/>
  <c r="N23" i="2" s="1"/>
  <c r="L23" i="2"/>
  <c r="K23" i="2"/>
  <c r="J23" i="2"/>
  <c r="M22" i="2"/>
  <c r="N22" i="2" s="1"/>
  <c r="L22" i="2"/>
  <c r="K22" i="2"/>
  <c r="J22" i="2"/>
  <c r="N70" i="2"/>
  <c r="N53" i="2"/>
  <c r="N35" i="2"/>
  <c r="J13" i="2"/>
  <c r="K13" i="2"/>
  <c r="L13" i="2"/>
  <c r="N13" i="2" s="1"/>
  <c r="M13" i="2"/>
  <c r="J14" i="2"/>
  <c r="N14" i="2" s="1"/>
  <c r="K14" i="2"/>
  <c r="L14" i="2"/>
  <c r="M14" i="2"/>
  <c r="J15" i="2"/>
  <c r="N15" i="2" s="1"/>
  <c r="K15" i="2"/>
  <c r="L15" i="2"/>
  <c r="M15" i="2"/>
  <c r="J16" i="2"/>
  <c r="K16" i="2"/>
  <c r="L16" i="2"/>
  <c r="M16" i="2"/>
  <c r="N16" i="2" s="1"/>
  <c r="J17" i="2"/>
  <c r="K17" i="2"/>
  <c r="L17" i="2"/>
  <c r="N17" i="2" s="1"/>
  <c r="M17" i="2"/>
  <c r="J18" i="2"/>
  <c r="N18" i="2" s="1"/>
  <c r="K18" i="2"/>
  <c r="L18" i="2"/>
  <c r="M18" i="2"/>
  <c r="J19" i="2"/>
  <c r="N19" i="2" s="1"/>
  <c r="K19" i="2"/>
  <c r="L19" i="2"/>
  <c r="M19" i="2"/>
  <c r="J20" i="2"/>
  <c r="K20" i="2"/>
  <c r="L20" i="2"/>
  <c r="M20" i="2"/>
  <c r="N20" i="2" s="1"/>
  <c r="K12" i="2"/>
  <c r="L12" i="2"/>
  <c r="M12" i="2"/>
  <c r="J12" i="2"/>
  <c r="N12" i="2" s="1"/>
  <c r="J3" i="2"/>
  <c r="K3" i="2"/>
  <c r="L3" i="2"/>
  <c r="N3" i="2" s="1"/>
  <c r="M3" i="2"/>
  <c r="J4" i="2"/>
  <c r="K4" i="2"/>
  <c r="L4" i="2"/>
  <c r="M4" i="2"/>
  <c r="J5" i="2"/>
  <c r="K5" i="2"/>
  <c r="L5" i="2"/>
  <c r="M5" i="2"/>
  <c r="J6" i="2"/>
  <c r="K6" i="2"/>
  <c r="L6" i="2"/>
  <c r="M6" i="2"/>
  <c r="J7" i="2"/>
  <c r="N7" i="2" s="1"/>
  <c r="K7" i="2"/>
  <c r="L7" i="2"/>
  <c r="M7" i="2"/>
  <c r="J8" i="2"/>
  <c r="K8" i="2"/>
  <c r="L8" i="2"/>
  <c r="M8" i="2"/>
  <c r="J9" i="2"/>
  <c r="K9" i="2"/>
  <c r="L9" i="2"/>
  <c r="M9" i="2"/>
  <c r="J10" i="2"/>
  <c r="K10" i="2"/>
  <c r="L10" i="2"/>
  <c r="M10" i="2"/>
  <c r="K2" i="2"/>
  <c r="L2" i="2"/>
  <c r="M2" i="2"/>
  <c r="J2" i="2"/>
  <c r="N2" i="2" s="1"/>
  <c r="N25" i="2" l="1"/>
  <c r="N29" i="2"/>
  <c r="N43" i="2"/>
  <c r="N47" i="2"/>
  <c r="N50" i="2"/>
  <c r="N52" i="2"/>
  <c r="N56" i="2"/>
  <c r="N59" i="2"/>
  <c r="N60" i="2"/>
  <c r="N64" i="2"/>
  <c r="N65" i="2"/>
  <c r="N68" i="2"/>
  <c r="N69" i="2"/>
  <c r="N33" i="2"/>
  <c r="N34" i="2"/>
  <c r="N37" i="2"/>
  <c r="N38" i="2"/>
  <c r="N24" i="2"/>
  <c r="N28" i="2"/>
  <c r="N42" i="2"/>
  <c r="N46" i="2"/>
  <c r="N55" i="2"/>
  <c r="N10" i="2"/>
  <c r="N9" i="2"/>
  <c r="N8" i="2"/>
  <c r="N6" i="2"/>
  <c r="N5" i="2"/>
  <c r="N4" i="2"/>
  <c r="C61" i="5"/>
  <c r="D61" i="5"/>
  <c r="E61" i="5"/>
  <c r="F61" i="5"/>
  <c r="G61" i="5"/>
  <c r="H61" i="5"/>
  <c r="I61" i="5"/>
  <c r="J61" i="5"/>
  <c r="K61" i="5"/>
  <c r="B61" i="5"/>
  <c r="C62" i="5"/>
  <c r="D62" i="5"/>
  <c r="E62" i="5"/>
  <c r="F62" i="5"/>
  <c r="G62" i="5"/>
  <c r="H62" i="5"/>
  <c r="I62" i="5"/>
  <c r="J62" i="5"/>
  <c r="K62" i="5"/>
  <c r="C63" i="5"/>
  <c r="D63" i="5"/>
  <c r="E63" i="5"/>
  <c r="F63" i="5"/>
  <c r="G63" i="5"/>
  <c r="H63" i="5"/>
  <c r="I63" i="5"/>
  <c r="J63" i="5"/>
  <c r="K63" i="5"/>
  <c r="C64" i="5"/>
  <c r="D64" i="5"/>
  <c r="E64" i="5"/>
  <c r="F64" i="5"/>
  <c r="G64" i="5"/>
  <c r="H64" i="5"/>
  <c r="I64" i="5"/>
  <c r="J64" i="5"/>
  <c r="K64" i="5"/>
  <c r="C65" i="5"/>
  <c r="D65" i="5"/>
  <c r="E65" i="5"/>
  <c r="F65" i="5"/>
  <c r="G65" i="5"/>
  <c r="H65" i="5"/>
  <c r="I65" i="5"/>
  <c r="J65" i="5"/>
  <c r="K65" i="5"/>
  <c r="C66" i="5"/>
  <c r="D66" i="5"/>
  <c r="E66" i="5"/>
  <c r="F66" i="5"/>
  <c r="G66" i="5"/>
  <c r="H66" i="5"/>
  <c r="I66" i="5"/>
  <c r="J66" i="5"/>
  <c r="K66" i="5"/>
  <c r="C67" i="5"/>
  <c r="D67" i="5"/>
  <c r="E67" i="5"/>
  <c r="F67" i="5"/>
  <c r="G67" i="5"/>
  <c r="H67" i="5"/>
  <c r="I67" i="5"/>
  <c r="J67" i="5"/>
  <c r="K67" i="5"/>
  <c r="B63" i="5"/>
  <c r="B64" i="5"/>
  <c r="B65" i="5"/>
  <c r="B66" i="5"/>
  <c r="B67" i="5"/>
  <c r="B62" i="5"/>
  <c r="C60" i="5"/>
  <c r="D60" i="5"/>
  <c r="E60" i="5"/>
  <c r="F60" i="5"/>
  <c r="G60" i="5"/>
  <c r="H60" i="5"/>
  <c r="I60" i="5"/>
  <c r="J60" i="5"/>
  <c r="K60" i="5"/>
  <c r="B60" i="5"/>
  <c r="C56" i="5"/>
  <c r="D56" i="5"/>
  <c r="E56" i="5"/>
  <c r="F56" i="5"/>
  <c r="G56" i="5"/>
  <c r="H56" i="5"/>
  <c r="I56" i="5"/>
  <c r="J56" i="5"/>
  <c r="K56" i="5"/>
  <c r="B56" i="5"/>
  <c r="C39" i="5"/>
  <c r="D39" i="5"/>
  <c r="G39" i="5"/>
  <c r="H39" i="5"/>
  <c r="K39" i="5"/>
  <c r="C40" i="5"/>
  <c r="G40" i="5"/>
  <c r="K40" i="5"/>
  <c r="C42" i="5"/>
  <c r="D42" i="5"/>
  <c r="E42" i="5"/>
  <c r="G42" i="5"/>
  <c r="H42" i="5"/>
  <c r="I42" i="5"/>
  <c r="K42" i="5"/>
  <c r="C43" i="5"/>
  <c r="D43" i="5"/>
  <c r="G43" i="5"/>
  <c r="H43" i="5"/>
  <c r="K43" i="5"/>
  <c r="C44" i="5"/>
  <c r="G44" i="5"/>
  <c r="K44" i="5"/>
  <c r="B42" i="5"/>
  <c r="B43" i="5"/>
  <c r="C37" i="5"/>
  <c r="D37" i="5"/>
  <c r="G37" i="5"/>
  <c r="H37" i="5"/>
  <c r="K37" i="5"/>
  <c r="B37" i="5"/>
  <c r="C33" i="5"/>
  <c r="C41" i="5" s="1"/>
  <c r="D33" i="5"/>
  <c r="D40" i="5" s="1"/>
  <c r="E33" i="5"/>
  <c r="E39" i="5" s="1"/>
  <c r="F33" i="5"/>
  <c r="F42" i="5" s="1"/>
  <c r="G33" i="5"/>
  <c r="G41" i="5" s="1"/>
  <c r="H33" i="5"/>
  <c r="H40" i="5" s="1"/>
  <c r="I33" i="5"/>
  <c r="I39" i="5" s="1"/>
  <c r="J33" i="5"/>
  <c r="J42" i="5" s="1"/>
  <c r="K33" i="5"/>
  <c r="K41" i="5" s="1"/>
  <c r="B33" i="5"/>
  <c r="B40" i="5" s="1"/>
  <c r="C18" i="5"/>
  <c r="D18" i="5"/>
  <c r="K18" i="5"/>
  <c r="D20" i="5"/>
  <c r="D21" i="5"/>
  <c r="B16" i="5"/>
  <c r="B21" i="5"/>
  <c r="C9" i="5"/>
  <c r="C17" i="5" s="1"/>
  <c r="D9" i="5"/>
  <c r="D16" i="5" s="1"/>
  <c r="E9" i="5"/>
  <c r="E15" i="5" s="1"/>
  <c r="F9" i="5"/>
  <c r="F18" i="5" s="1"/>
  <c r="G9" i="5"/>
  <c r="G17" i="5" s="1"/>
  <c r="H9" i="5"/>
  <c r="H16" i="5" s="1"/>
  <c r="I9" i="5"/>
  <c r="I15" i="5" s="1"/>
  <c r="J9" i="5"/>
  <c r="J18" i="5" s="1"/>
  <c r="K9" i="5"/>
  <c r="K17" i="5" s="1"/>
  <c r="B9" i="5"/>
  <c r="B18" i="5" s="1"/>
  <c r="H63" i="4"/>
  <c r="H64" i="4"/>
  <c r="H65" i="4"/>
  <c r="H66" i="4"/>
  <c r="H67" i="4"/>
  <c r="H68" i="4"/>
  <c r="H69" i="4"/>
  <c r="H70" i="4"/>
  <c r="H62" i="4"/>
  <c r="H53" i="4"/>
  <c r="H54" i="4"/>
  <c r="H55" i="4"/>
  <c r="H56" i="4"/>
  <c r="H57" i="4"/>
  <c r="H58" i="4"/>
  <c r="H59" i="4"/>
  <c r="H60" i="4"/>
  <c r="H52" i="4"/>
  <c r="H43" i="4"/>
  <c r="H44" i="4"/>
  <c r="H45" i="4"/>
  <c r="H46" i="4"/>
  <c r="H47" i="4"/>
  <c r="H48" i="4"/>
  <c r="H49" i="4"/>
  <c r="H50" i="4"/>
  <c r="H42" i="4"/>
  <c r="H33" i="4"/>
  <c r="H34" i="4"/>
  <c r="H35" i="4"/>
  <c r="H36" i="4"/>
  <c r="H37" i="4"/>
  <c r="H38" i="4"/>
  <c r="H39" i="4"/>
  <c r="H40" i="4"/>
  <c r="H32" i="4"/>
  <c r="H23" i="4"/>
  <c r="H24" i="4"/>
  <c r="H25" i="4"/>
  <c r="H26" i="4"/>
  <c r="H27" i="4"/>
  <c r="H28" i="4"/>
  <c r="H29" i="4"/>
  <c r="H30" i="4"/>
  <c r="H22" i="4"/>
  <c r="H13" i="4"/>
  <c r="H14" i="4"/>
  <c r="H15" i="4"/>
  <c r="H16" i="4"/>
  <c r="H17" i="4"/>
  <c r="H18" i="4"/>
  <c r="H19" i="4"/>
  <c r="H20" i="4"/>
  <c r="H12" i="4"/>
  <c r="H3" i="4"/>
  <c r="H4" i="4"/>
  <c r="H5" i="4"/>
  <c r="H6" i="4"/>
  <c r="H7" i="4"/>
  <c r="H8" i="4"/>
  <c r="H9" i="4"/>
  <c r="H10" i="4"/>
  <c r="H2" i="4"/>
  <c r="C35" i="3"/>
  <c r="D35" i="3"/>
  <c r="F35" i="3"/>
  <c r="G35" i="3"/>
  <c r="H35" i="3"/>
  <c r="J35" i="3"/>
  <c r="K35" i="3"/>
  <c r="C36" i="3"/>
  <c r="F36" i="3"/>
  <c r="G36" i="3"/>
  <c r="J36" i="3"/>
  <c r="K36" i="3"/>
  <c r="F37" i="3"/>
  <c r="J37" i="3"/>
  <c r="B36" i="3"/>
  <c r="C32" i="3"/>
  <c r="F32" i="3"/>
  <c r="G32" i="3"/>
  <c r="J32" i="3"/>
  <c r="K32" i="3"/>
  <c r="C28" i="3"/>
  <c r="C37" i="3" s="1"/>
  <c r="D28" i="3"/>
  <c r="D36" i="3" s="1"/>
  <c r="E28" i="3"/>
  <c r="E35" i="3" s="1"/>
  <c r="F28" i="3"/>
  <c r="F34" i="3" s="1"/>
  <c r="G28" i="3"/>
  <c r="G37" i="3" s="1"/>
  <c r="H28" i="3"/>
  <c r="H36" i="3" s="1"/>
  <c r="I28" i="3"/>
  <c r="I35" i="3" s="1"/>
  <c r="J28" i="3"/>
  <c r="J34" i="3" s="1"/>
  <c r="K28" i="3"/>
  <c r="K37" i="3" s="1"/>
  <c r="B28" i="3"/>
  <c r="B37" i="3" s="1"/>
  <c r="C15" i="3"/>
  <c r="C11" i="3"/>
  <c r="G11" i="3"/>
  <c r="K11" i="3"/>
  <c r="C7" i="3"/>
  <c r="C16" i="3" s="1"/>
  <c r="D7" i="3"/>
  <c r="D15" i="3" s="1"/>
  <c r="E7" i="3"/>
  <c r="E14" i="3" s="1"/>
  <c r="F7" i="3"/>
  <c r="F13" i="3" s="1"/>
  <c r="G7" i="3"/>
  <c r="G16" i="3" s="1"/>
  <c r="H7" i="3"/>
  <c r="H15" i="3" s="1"/>
  <c r="I7" i="3"/>
  <c r="I14" i="3" s="1"/>
  <c r="J7" i="3"/>
  <c r="J13" i="3" s="1"/>
  <c r="K7" i="3"/>
  <c r="K16" i="3" s="1"/>
  <c r="B7" i="3"/>
  <c r="B16" i="3" s="1"/>
  <c r="C94" i="1"/>
  <c r="D94" i="1"/>
  <c r="E94" i="1"/>
  <c r="F94" i="1"/>
  <c r="G94" i="1"/>
  <c r="H94" i="1"/>
  <c r="I94" i="1"/>
  <c r="J94" i="1"/>
  <c r="K94" i="1"/>
  <c r="B94" i="1"/>
  <c r="C95" i="1"/>
  <c r="D95" i="1"/>
  <c r="E95" i="1"/>
  <c r="F95" i="1"/>
  <c r="G95" i="1"/>
  <c r="H95" i="1"/>
  <c r="I95" i="1"/>
  <c r="J95" i="1"/>
  <c r="K95" i="1"/>
  <c r="C96" i="1"/>
  <c r="D96" i="1"/>
  <c r="E96" i="1"/>
  <c r="F96" i="1"/>
  <c r="G96" i="1"/>
  <c r="H96" i="1"/>
  <c r="I96" i="1"/>
  <c r="J96" i="1"/>
  <c r="K96" i="1"/>
  <c r="C97" i="1"/>
  <c r="D97" i="1"/>
  <c r="E97" i="1"/>
  <c r="F97" i="1"/>
  <c r="G97" i="1"/>
  <c r="H97" i="1"/>
  <c r="I97" i="1"/>
  <c r="J97" i="1"/>
  <c r="K97" i="1"/>
  <c r="C98" i="1"/>
  <c r="D98" i="1"/>
  <c r="E98" i="1"/>
  <c r="F98" i="1"/>
  <c r="G98" i="1"/>
  <c r="H98" i="1"/>
  <c r="I98" i="1"/>
  <c r="J98" i="1"/>
  <c r="K98" i="1"/>
  <c r="C99" i="1"/>
  <c r="D99" i="1"/>
  <c r="E99" i="1"/>
  <c r="F99" i="1"/>
  <c r="G99" i="1"/>
  <c r="H99" i="1"/>
  <c r="I99" i="1"/>
  <c r="J99" i="1"/>
  <c r="K99" i="1"/>
  <c r="B96" i="1"/>
  <c r="B97" i="1"/>
  <c r="B98" i="1"/>
  <c r="B99" i="1"/>
  <c r="B95" i="1"/>
  <c r="C93" i="1"/>
  <c r="D93" i="1"/>
  <c r="E93" i="1"/>
  <c r="F93" i="1"/>
  <c r="G93" i="1"/>
  <c r="H93" i="1"/>
  <c r="I93" i="1"/>
  <c r="J93" i="1"/>
  <c r="K93" i="1"/>
  <c r="B93" i="1"/>
  <c r="C89" i="1"/>
  <c r="D89" i="1"/>
  <c r="E89" i="1"/>
  <c r="F89" i="1"/>
  <c r="G89" i="1"/>
  <c r="H89" i="1"/>
  <c r="I89" i="1"/>
  <c r="J89" i="1"/>
  <c r="K89" i="1"/>
  <c r="B89" i="1"/>
  <c r="E75" i="1"/>
  <c r="I75" i="1"/>
  <c r="F78" i="1"/>
  <c r="J78" i="1"/>
  <c r="C68" i="1"/>
  <c r="C74" i="1" s="1"/>
  <c r="D68" i="1"/>
  <c r="D72" i="1" s="1"/>
  <c r="E68" i="1"/>
  <c r="E72" i="1" s="1"/>
  <c r="F68" i="1"/>
  <c r="F75" i="1" s="1"/>
  <c r="G68" i="1"/>
  <c r="G74" i="1" s="1"/>
  <c r="H68" i="1"/>
  <c r="H72" i="1" s="1"/>
  <c r="I68" i="1"/>
  <c r="I72" i="1" s="1"/>
  <c r="J68" i="1"/>
  <c r="J75" i="1" s="1"/>
  <c r="K68" i="1"/>
  <c r="K74" i="1" s="1"/>
  <c r="B68" i="1"/>
  <c r="B72" i="1" s="1"/>
  <c r="C50" i="1"/>
  <c r="C54" i="1" s="1"/>
  <c r="D50" i="1"/>
  <c r="D56" i="1" s="1"/>
  <c r="E50" i="1"/>
  <c r="E54" i="1" s="1"/>
  <c r="F50" i="1"/>
  <c r="F54" i="1" s="1"/>
  <c r="G50" i="1"/>
  <c r="G54" i="1" s="1"/>
  <c r="H50" i="1"/>
  <c r="H56" i="1" s="1"/>
  <c r="I50" i="1"/>
  <c r="I57" i="1" s="1"/>
  <c r="J50" i="1"/>
  <c r="J54" i="1" s="1"/>
  <c r="K50" i="1"/>
  <c r="K54" i="1" s="1"/>
  <c r="B50" i="1"/>
  <c r="B58" i="1" s="1"/>
  <c r="C29" i="1"/>
  <c r="C38" i="1" s="1"/>
  <c r="D29" i="1"/>
  <c r="D37" i="1" s="1"/>
  <c r="E29" i="1"/>
  <c r="E35" i="1" s="1"/>
  <c r="F29" i="1"/>
  <c r="F35" i="1" s="1"/>
  <c r="G29" i="1"/>
  <c r="G38" i="1" s="1"/>
  <c r="H29" i="1"/>
  <c r="H37" i="1" s="1"/>
  <c r="I29" i="1"/>
  <c r="I36" i="1" s="1"/>
  <c r="J29" i="1"/>
  <c r="J35" i="1" s="1"/>
  <c r="B29" i="1"/>
  <c r="B33" i="1" s="1"/>
  <c r="C6" i="1"/>
  <c r="C12" i="1" s="1"/>
  <c r="D6" i="1"/>
  <c r="D12" i="1" s="1"/>
  <c r="E6" i="1"/>
  <c r="E12" i="1" s="1"/>
  <c r="F6" i="1"/>
  <c r="F12" i="1" s="1"/>
  <c r="G6" i="1"/>
  <c r="G12" i="1" s="1"/>
  <c r="H6" i="1"/>
  <c r="H12" i="1" s="1"/>
  <c r="I6" i="1"/>
  <c r="I12" i="1" s="1"/>
  <c r="J6" i="1"/>
  <c r="J10" i="1" s="1"/>
  <c r="K6" i="1"/>
  <c r="K14" i="1" s="1"/>
  <c r="B6" i="1"/>
  <c r="B13" i="1" s="1"/>
  <c r="K8" i="4" l="1"/>
  <c r="P8" i="4" s="1"/>
  <c r="O8" i="4"/>
  <c r="M8" i="4"/>
  <c r="L8" i="4"/>
  <c r="N8" i="4"/>
  <c r="K4" i="4"/>
  <c r="O4" i="4"/>
  <c r="M4" i="4"/>
  <c r="L4" i="4"/>
  <c r="N4" i="4"/>
  <c r="N19" i="4"/>
  <c r="L19" i="4"/>
  <c r="O19" i="4"/>
  <c r="M19" i="4"/>
  <c r="K19" i="4"/>
  <c r="N15" i="4"/>
  <c r="L15" i="4"/>
  <c r="O15" i="4"/>
  <c r="M15" i="4"/>
  <c r="K15" i="4"/>
  <c r="N30" i="4"/>
  <c r="M30" i="4"/>
  <c r="L30" i="4"/>
  <c r="O30" i="4"/>
  <c r="K30" i="4"/>
  <c r="O26" i="4"/>
  <c r="K26" i="4"/>
  <c r="M26" i="4"/>
  <c r="N26" i="4"/>
  <c r="L26" i="4"/>
  <c r="M32" i="4"/>
  <c r="L32" i="4"/>
  <c r="O32" i="4"/>
  <c r="K32" i="4"/>
  <c r="N32" i="4"/>
  <c r="O37" i="4"/>
  <c r="K37" i="4"/>
  <c r="P37" i="4" s="1"/>
  <c r="N37" i="4"/>
  <c r="M37" i="4"/>
  <c r="L37" i="4"/>
  <c r="L33" i="4"/>
  <c r="O33" i="4"/>
  <c r="K33" i="4"/>
  <c r="N33" i="4"/>
  <c r="M33" i="4"/>
  <c r="M48" i="4"/>
  <c r="L48" i="4"/>
  <c r="O48" i="4"/>
  <c r="K48" i="4"/>
  <c r="N48" i="4"/>
  <c r="M44" i="4"/>
  <c r="L44" i="4"/>
  <c r="O44" i="4"/>
  <c r="K44" i="4"/>
  <c r="N44" i="4"/>
  <c r="O59" i="4"/>
  <c r="K59" i="4"/>
  <c r="P59" i="4" s="1"/>
  <c r="N59" i="4"/>
  <c r="M59" i="4"/>
  <c r="L59" i="4"/>
  <c r="O55" i="4"/>
  <c r="K55" i="4"/>
  <c r="N55" i="4"/>
  <c r="M55" i="4"/>
  <c r="L55" i="4"/>
  <c r="M70" i="4"/>
  <c r="L70" i="4"/>
  <c r="O70" i="4"/>
  <c r="K70" i="4"/>
  <c r="P70" i="4" s="1"/>
  <c r="N70" i="4"/>
  <c r="M66" i="4"/>
  <c r="L66" i="4"/>
  <c r="O66" i="4"/>
  <c r="K66" i="4"/>
  <c r="N66" i="4"/>
  <c r="N2" i="4"/>
  <c r="L2" i="4"/>
  <c r="M2" i="4"/>
  <c r="K2" i="4"/>
  <c r="O2" i="4"/>
  <c r="L7" i="4"/>
  <c r="P7" i="4" s="1"/>
  <c r="N7" i="4"/>
  <c r="M7" i="4"/>
  <c r="O7" i="4"/>
  <c r="K7" i="4"/>
  <c r="M3" i="4"/>
  <c r="O3" i="4"/>
  <c r="L3" i="4"/>
  <c r="N3" i="4"/>
  <c r="K3" i="4"/>
  <c r="O18" i="4"/>
  <c r="K18" i="4"/>
  <c r="M18" i="4"/>
  <c r="N18" i="4"/>
  <c r="L18" i="4"/>
  <c r="O14" i="4"/>
  <c r="K14" i="4"/>
  <c r="M14" i="4"/>
  <c r="N14" i="4"/>
  <c r="L14" i="4"/>
  <c r="O29" i="4"/>
  <c r="K29" i="4"/>
  <c r="N29" i="4"/>
  <c r="M29" i="4"/>
  <c r="L29" i="4"/>
  <c r="L25" i="4"/>
  <c r="N25" i="4"/>
  <c r="M25" i="4"/>
  <c r="K25" i="4"/>
  <c r="P25" i="4" s="1"/>
  <c r="O25" i="4"/>
  <c r="L40" i="4"/>
  <c r="O40" i="4"/>
  <c r="K40" i="4"/>
  <c r="N40" i="4"/>
  <c r="M40" i="4"/>
  <c r="M36" i="4"/>
  <c r="L36" i="4"/>
  <c r="O36" i="4"/>
  <c r="K36" i="4"/>
  <c r="N36" i="4"/>
  <c r="O42" i="4"/>
  <c r="K42" i="4"/>
  <c r="N42" i="4"/>
  <c r="M42" i="4"/>
  <c r="L42" i="4"/>
  <c r="P42" i="4" s="1"/>
  <c r="N47" i="4"/>
  <c r="M47" i="4"/>
  <c r="L47" i="4"/>
  <c r="K47" i="4"/>
  <c r="P47" i="4" s="1"/>
  <c r="O47" i="4"/>
  <c r="N43" i="4"/>
  <c r="M43" i="4"/>
  <c r="L43" i="4"/>
  <c r="O43" i="4"/>
  <c r="K43" i="4"/>
  <c r="L58" i="4"/>
  <c r="O58" i="4"/>
  <c r="K58" i="4"/>
  <c r="N58" i="4"/>
  <c r="M58" i="4"/>
  <c r="L54" i="4"/>
  <c r="O54" i="4"/>
  <c r="K54" i="4"/>
  <c r="N54" i="4"/>
  <c r="M54" i="4"/>
  <c r="N69" i="4"/>
  <c r="M69" i="4"/>
  <c r="L69" i="4"/>
  <c r="O69" i="4"/>
  <c r="K69" i="4"/>
  <c r="N65" i="4"/>
  <c r="M65" i="4"/>
  <c r="L65" i="4"/>
  <c r="P65" i="4" s="1"/>
  <c r="K65" i="4"/>
  <c r="O65" i="4"/>
  <c r="M10" i="4"/>
  <c r="K10" i="4"/>
  <c r="P10" i="4" s="1"/>
  <c r="O10" i="4"/>
  <c r="N10" i="4"/>
  <c r="L10" i="4"/>
  <c r="L13" i="4"/>
  <c r="N13" i="4"/>
  <c r="K13" i="4"/>
  <c r="O13" i="4"/>
  <c r="M13" i="4"/>
  <c r="O68" i="4"/>
  <c r="K68" i="4"/>
  <c r="N68" i="4"/>
  <c r="M68" i="4"/>
  <c r="L68" i="4"/>
  <c r="M6" i="4"/>
  <c r="K6" i="4"/>
  <c r="O6" i="4"/>
  <c r="L6" i="4"/>
  <c r="N6" i="4"/>
  <c r="M12" i="4"/>
  <c r="O12" i="4"/>
  <c r="K12" i="4"/>
  <c r="N12" i="4"/>
  <c r="L12" i="4"/>
  <c r="L17" i="4"/>
  <c r="N17" i="4"/>
  <c r="O17" i="4"/>
  <c r="M17" i="4"/>
  <c r="K17" i="4"/>
  <c r="P17" i="4" s="1"/>
  <c r="M28" i="4"/>
  <c r="O28" i="4"/>
  <c r="K28" i="4"/>
  <c r="N28" i="4"/>
  <c r="L28" i="4"/>
  <c r="M24" i="4"/>
  <c r="O24" i="4"/>
  <c r="K24" i="4"/>
  <c r="N24" i="4"/>
  <c r="L24" i="4"/>
  <c r="M39" i="4"/>
  <c r="L39" i="4"/>
  <c r="O39" i="4"/>
  <c r="K39" i="4"/>
  <c r="N39" i="4"/>
  <c r="N35" i="4"/>
  <c r="M35" i="4"/>
  <c r="L35" i="4"/>
  <c r="O35" i="4"/>
  <c r="K35" i="4"/>
  <c r="P35" i="4" s="1"/>
  <c r="O50" i="4"/>
  <c r="K50" i="4"/>
  <c r="N50" i="4"/>
  <c r="M50" i="4"/>
  <c r="L50" i="4"/>
  <c r="O46" i="4"/>
  <c r="K46" i="4"/>
  <c r="N46" i="4"/>
  <c r="M46" i="4"/>
  <c r="L46" i="4"/>
  <c r="N52" i="4"/>
  <c r="M52" i="4"/>
  <c r="L52" i="4"/>
  <c r="O52" i="4"/>
  <c r="K52" i="4"/>
  <c r="M57" i="4"/>
  <c r="L57" i="4"/>
  <c r="O57" i="4"/>
  <c r="K57" i="4"/>
  <c r="N57" i="4"/>
  <c r="M53" i="4"/>
  <c r="L53" i="4"/>
  <c r="O53" i="4"/>
  <c r="K53" i="4"/>
  <c r="P53" i="4" s="1"/>
  <c r="N53" i="4"/>
  <c r="O64" i="4"/>
  <c r="K64" i="4"/>
  <c r="N64" i="4"/>
  <c r="M64" i="4"/>
  <c r="L64" i="4"/>
  <c r="N9" i="4"/>
  <c r="L9" i="4"/>
  <c r="P9" i="4" s="1"/>
  <c r="K9" i="4"/>
  <c r="M9" i="4"/>
  <c r="O9" i="4"/>
  <c r="N5" i="4"/>
  <c r="L5" i="4"/>
  <c r="O5" i="4"/>
  <c r="K5" i="4"/>
  <c r="M5" i="4"/>
  <c r="M20" i="4"/>
  <c r="O20" i="4"/>
  <c r="K20" i="4"/>
  <c r="N20" i="4"/>
  <c r="L20" i="4"/>
  <c r="M16" i="4"/>
  <c r="O16" i="4"/>
  <c r="K16" i="4"/>
  <c r="L16" i="4"/>
  <c r="N16" i="4"/>
  <c r="O22" i="4"/>
  <c r="K22" i="4"/>
  <c r="M22" i="4"/>
  <c r="N22" i="4"/>
  <c r="L22" i="4"/>
  <c r="N27" i="4"/>
  <c r="M27" i="4"/>
  <c r="L27" i="4"/>
  <c r="K27" i="4"/>
  <c r="O27" i="4"/>
  <c r="N23" i="4"/>
  <c r="L23" i="4"/>
  <c r="O23" i="4"/>
  <c r="M23" i="4"/>
  <c r="K23" i="4"/>
  <c r="N38" i="4"/>
  <c r="M38" i="4"/>
  <c r="L38" i="4"/>
  <c r="P38" i="4" s="1"/>
  <c r="O38" i="4"/>
  <c r="K38" i="4"/>
  <c r="O34" i="4"/>
  <c r="K34" i="4"/>
  <c r="N34" i="4"/>
  <c r="M34" i="4"/>
  <c r="L34" i="4"/>
  <c r="L49" i="4"/>
  <c r="O49" i="4"/>
  <c r="K49" i="4"/>
  <c r="N49" i="4"/>
  <c r="M49" i="4"/>
  <c r="L45" i="4"/>
  <c r="O45" i="4"/>
  <c r="K45" i="4"/>
  <c r="N45" i="4"/>
  <c r="M45" i="4"/>
  <c r="N60" i="4"/>
  <c r="M60" i="4"/>
  <c r="L60" i="4"/>
  <c r="P60" i="4" s="1"/>
  <c r="O60" i="4"/>
  <c r="K60" i="4"/>
  <c r="N56" i="4"/>
  <c r="M56" i="4"/>
  <c r="L56" i="4"/>
  <c r="O56" i="4"/>
  <c r="K56" i="4"/>
  <c r="M62" i="4"/>
  <c r="L62" i="4"/>
  <c r="O62" i="4"/>
  <c r="K62" i="4"/>
  <c r="N62" i="4"/>
  <c r="L67" i="4"/>
  <c r="O67" i="4"/>
  <c r="K67" i="4"/>
  <c r="N67" i="4"/>
  <c r="M67" i="4"/>
  <c r="L63" i="4"/>
  <c r="O63" i="4"/>
  <c r="K63" i="4"/>
  <c r="N63" i="4"/>
  <c r="M63" i="4"/>
  <c r="G38" i="5"/>
  <c r="K38" i="5"/>
  <c r="C38" i="5"/>
  <c r="I13" i="5"/>
  <c r="I16" i="5"/>
  <c r="J41" i="5"/>
  <c r="F41" i="5"/>
  <c r="H13" i="5"/>
  <c r="B20" i="5"/>
  <c r="I21" i="5"/>
  <c r="I20" i="5"/>
  <c r="E16" i="5"/>
  <c r="E14" i="5" s="1"/>
  <c r="J44" i="5"/>
  <c r="F44" i="5"/>
  <c r="I41" i="5"/>
  <c r="E41" i="5"/>
  <c r="J40" i="5"/>
  <c r="F40" i="5"/>
  <c r="E13" i="5"/>
  <c r="B19" i="5"/>
  <c r="H21" i="5"/>
  <c r="H20" i="5"/>
  <c r="H18" i="5"/>
  <c r="H17" i="5"/>
  <c r="J37" i="5"/>
  <c r="F37" i="5"/>
  <c r="B39" i="5"/>
  <c r="B41" i="5"/>
  <c r="I44" i="5"/>
  <c r="E44" i="5"/>
  <c r="J43" i="5"/>
  <c r="F43" i="5"/>
  <c r="H41" i="5"/>
  <c r="H38" i="5" s="1"/>
  <c r="D41" i="5"/>
  <c r="D38" i="5" s="1"/>
  <c r="I40" i="5"/>
  <c r="I38" i="5" s="1"/>
  <c r="E40" i="5"/>
  <c r="E38" i="5" s="1"/>
  <c r="J39" i="5"/>
  <c r="F39" i="5"/>
  <c r="B13" i="5"/>
  <c r="D13" i="5"/>
  <c r="B17" i="5"/>
  <c r="E21" i="5"/>
  <c r="E20" i="5"/>
  <c r="G18" i="5"/>
  <c r="D17" i="5"/>
  <c r="I37" i="5"/>
  <c r="E37" i="5"/>
  <c r="B44" i="5"/>
  <c r="H44" i="5"/>
  <c r="D44" i="5"/>
  <c r="I43" i="5"/>
  <c r="E43" i="5"/>
  <c r="F19" i="5"/>
  <c r="F15" i="5"/>
  <c r="J13" i="5"/>
  <c r="F13" i="5"/>
  <c r="B15" i="5"/>
  <c r="J21" i="5"/>
  <c r="F21" i="5"/>
  <c r="K20" i="5"/>
  <c r="G20" i="5"/>
  <c r="C20" i="5"/>
  <c r="H19" i="5"/>
  <c r="D19" i="5"/>
  <c r="I18" i="5"/>
  <c r="E18" i="5"/>
  <c r="J17" i="5"/>
  <c r="F17" i="5"/>
  <c r="K16" i="5"/>
  <c r="G16" i="5"/>
  <c r="C16" i="5"/>
  <c r="H15" i="5"/>
  <c r="D15" i="5"/>
  <c r="J19" i="5"/>
  <c r="J15" i="5"/>
  <c r="J20" i="5"/>
  <c r="F20" i="5"/>
  <c r="K19" i="5"/>
  <c r="G19" i="5"/>
  <c r="C19" i="5"/>
  <c r="I17" i="5"/>
  <c r="I14" i="5" s="1"/>
  <c r="E17" i="5"/>
  <c r="J16" i="5"/>
  <c r="F16" i="5"/>
  <c r="K15" i="5"/>
  <c r="G15" i="5"/>
  <c r="C15" i="5"/>
  <c r="K13" i="5"/>
  <c r="G13" i="5"/>
  <c r="C13" i="5"/>
  <c r="K21" i="5"/>
  <c r="G21" i="5"/>
  <c r="C21" i="5"/>
  <c r="I19" i="5"/>
  <c r="E19" i="5"/>
  <c r="J33" i="3"/>
  <c r="I38" i="3"/>
  <c r="B34" i="3"/>
  <c r="H38" i="3"/>
  <c r="I37" i="3"/>
  <c r="H34" i="3"/>
  <c r="I32" i="3"/>
  <c r="E32" i="3"/>
  <c r="B38" i="3"/>
  <c r="K38" i="3"/>
  <c r="G38" i="3"/>
  <c r="C38" i="3"/>
  <c r="H37" i="3"/>
  <c r="D37" i="3"/>
  <c r="I36" i="3"/>
  <c r="E36" i="3"/>
  <c r="K34" i="3"/>
  <c r="G34" i="3"/>
  <c r="C34" i="3"/>
  <c r="E38" i="3"/>
  <c r="I34" i="3"/>
  <c r="E34" i="3"/>
  <c r="B35" i="3"/>
  <c r="D38" i="3"/>
  <c r="E37" i="3"/>
  <c r="D34" i="3"/>
  <c r="G15" i="3"/>
  <c r="B32" i="3"/>
  <c r="H32" i="3"/>
  <c r="D32" i="3"/>
  <c r="J38" i="3"/>
  <c r="F38" i="3"/>
  <c r="F33" i="3" s="1"/>
  <c r="K15" i="3"/>
  <c r="J16" i="3"/>
  <c r="H14" i="3"/>
  <c r="F11" i="3"/>
  <c r="F16" i="3"/>
  <c r="F15" i="3"/>
  <c r="G14" i="3"/>
  <c r="D14" i="3"/>
  <c r="J11" i="3"/>
  <c r="B15" i="3"/>
  <c r="J15" i="3"/>
  <c r="K14" i="3"/>
  <c r="C14" i="3"/>
  <c r="E17" i="3"/>
  <c r="I13" i="3"/>
  <c r="E13" i="3"/>
  <c r="B13" i="3"/>
  <c r="H17" i="3"/>
  <c r="I16" i="3"/>
  <c r="E16" i="3"/>
  <c r="D13" i="3"/>
  <c r="I11" i="3"/>
  <c r="E11" i="3"/>
  <c r="B17" i="3"/>
  <c r="K17" i="3"/>
  <c r="G17" i="3"/>
  <c r="C17" i="3"/>
  <c r="H16" i="3"/>
  <c r="D16" i="3"/>
  <c r="I15" i="3"/>
  <c r="E15" i="3"/>
  <c r="J14" i="3"/>
  <c r="F14" i="3"/>
  <c r="K13" i="3"/>
  <c r="G13" i="3"/>
  <c r="C13" i="3"/>
  <c r="I17" i="3"/>
  <c r="B14" i="3"/>
  <c r="D17" i="3"/>
  <c r="H13" i="3"/>
  <c r="B11" i="3"/>
  <c r="H11" i="3"/>
  <c r="D11" i="3"/>
  <c r="J17" i="3"/>
  <c r="F17" i="3"/>
  <c r="F72" i="1"/>
  <c r="H76" i="1"/>
  <c r="J74" i="1"/>
  <c r="E56" i="1"/>
  <c r="B77" i="1"/>
  <c r="D76" i="1"/>
  <c r="F74" i="1"/>
  <c r="C77" i="1"/>
  <c r="E58" i="1"/>
  <c r="C56" i="1"/>
  <c r="K72" i="1"/>
  <c r="C72" i="1"/>
  <c r="B76" i="1"/>
  <c r="I78" i="1"/>
  <c r="E78" i="1"/>
  <c r="J77" i="1"/>
  <c r="F77" i="1"/>
  <c r="K76" i="1"/>
  <c r="G76" i="1"/>
  <c r="C76" i="1"/>
  <c r="H75" i="1"/>
  <c r="D75" i="1"/>
  <c r="I74" i="1"/>
  <c r="E74" i="1"/>
  <c r="G77" i="1"/>
  <c r="C58" i="1"/>
  <c r="K58" i="1"/>
  <c r="J72" i="1"/>
  <c r="B74" i="1"/>
  <c r="B75" i="1"/>
  <c r="H78" i="1"/>
  <c r="D78" i="1"/>
  <c r="I77" i="1"/>
  <c r="E77" i="1"/>
  <c r="J76" i="1"/>
  <c r="F76" i="1"/>
  <c r="K75" i="1"/>
  <c r="K73" i="1" s="1"/>
  <c r="G75" i="1"/>
  <c r="C75" i="1"/>
  <c r="H74" i="1"/>
  <c r="D74" i="1"/>
  <c r="K77" i="1"/>
  <c r="G57" i="1"/>
  <c r="G72" i="1"/>
  <c r="B78" i="1"/>
  <c r="K78" i="1"/>
  <c r="G78" i="1"/>
  <c r="C78" i="1"/>
  <c r="H77" i="1"/>
  <c r="D77" i="1"/>
  <c r="I76" i="1"/>
  <c r="E76" i="1"/>
  <c r="E55" i="1"/>
  <c r="I58" i="1"/>
  <c r="F57" i="1"/>
  <c r="I56" i="1"/>
  <c r="G58" i="1"/>
  <c r="J57" i="1"/>
  <c r="E57" i="1"/>
  <c r="G56" i="1"/>
  <c r="I54" i="1"/>
  <c r="J58" i="1"/>
  <c r="J56" i="1"/>
  <c r="F58" i="1"/>
  <c r="C57" i="1"/>
  <c r="F56" i="1"/>
  <c r="B57" i="1"/>
  <c r="H54" i="1"/>
  <c r="D54" i="1"/>
  <c r="K57" i="1"/>
  <c r="B56" i="1"/>
  <c r="B55" i="1" s="1"/>
  <c r="B54" i="1"/>
  <c r="K56" i="1"/>
  <c r="H58" i="1"/>
  <c r="D58" i="1"/>
  <c r="H57" i="1"/>
  <c r="H55" i="1" s="1"/>
  <c r="D57" i="1"/>
  <c r="B39" i="1"/>
  <c r="K13" i="1"/>
  <c r="J15" i="1"/>
  <c r="B37" i="1"/>
  <c r="J14" i="1"/>
  <c r="B35" i="1"/>
  <c r="C40" i="1"/>
  <c r="F10" i="1"/>
  <c r="J12" i="1"/>
  <c r="B41" i="1"/>
  <c r="C37" i="1"/>
  <c r="F42" i="1"/>
  <c r="J33" i="1"/>
  <c r="F33" i="1"/>
  <c r="B42" i="1"/>
  <c r="B38" i="1"/>
  <c r="F41" i="1"/>
  <c r="G36" i="1"/>
  <c r="I33" i="1"/>
  <c r="E33" i="1"/>
  <c r="F36" i="1"/>
  <c r="H33" i="1"/>
  <c r="D33" i="1"/>
  <c r="B40" i="1"/>
  <c r="B36" i="1"/>
  <c r="J37" i="1"/>
  <c r="G33" i="1"/>
  <c r="C33" i="1"/>
  <c r="H40" i="1"/>
  <c r="C41" i="1"/>
  <c r="G40" i="1"/>
  <c r="J41" i="1"/>
  <c r="F40" i="1"/>
  <c r="J38" i="1"/>
  <c r="G37" i="1"/>
  <c r="J36" i="1"/>
  <c r="D36" i="1"/>
  <c r="J42" i="1"/>
  <c r="G41" i="1"/>
  <c r="J40" i="1"/>
  <c r="D40" i="1"/>
  <c r="F38" i="1"/>
  <c r="F37" i="1"/>
  <c r="H36" i="1"/>
  <c r="C36" i="1"/>
  <c r="I39" i="1"/>
  <c r="E39" i="1"/>
  <c r="I35" i="1"/>
  <c r="I42" i="1"/>
  <c r="E42" i="1"/>
  <c r="H39" i="1"/>
  <c r="D39" i="1"/>
  <c r="I38" i="1"/>
  <c r="E38" i="1"/>
  <c r="H35" i="1"/>
  <c r="D35" i="1"/>
  <c r="H42" i="1"/>
  <c r="D42" i="1"/>
  <c r="I41" i="1"/>
  <c r="E41" i="1"/>
  <c r="G39" i="1"/>
  <c r="C39" i="1"/>
  <c r="H38" i="1"/>
  <c r="D38" i="1"/>
  <c r="I37" i="1"/>
  <c r="E37" i="1"/>
  <c r="G35" i="1"/>
  <c r="C35" i="1"/>
  <c r="G42" i="1"/>
  <c r="C42" i="1"/>
  <c r="H41" i="1"/>
  <c r="D41" i="1"/>
  <c r="I40" i="1"/>
  <c r="E40" i="1"/>
  <c r="J39" i="1"/>
  <c r="F39" i="1"/>
  <c r="E36" i="1"/>
  <c r="G10" i="1"/>
  <c r="J13" i="1"/>
  <c r="G15" i="1"/>
  <c r="G14" i="1"/>
  <c r="G13" i="1"/>
  <c r="K12" i="1"/>
  <c r="K10" i="1"/>
  <c r="C10" i="1"/>
  <c r="F15" i="1"/>
  <c r="F14" i="1"/>
  <c r="F13" i="1"/>
  <c r="B12" i="1"/>
  <c r="C15" i="1"/>
  <c r="C14" i="1"/>
  <c r="C13" i="1"/>
  <c r="B15" i="1"/>
  <c r="I10" i="1"/>
  <c r="E10" i="1"/>
  <c r="B14" i="1"/>
  <c r="I15" i="1"/>
  <c r="E15" i="1"/>
  <c r="I14" i="1"/>
  <c r="E14" i="1"/>
  <c r="I13" i="1"/>
  <c r="E13" i="1"/>
  <c r="K15" i="1"/>
  <c r="B10" i="1"/>
  <c r="H10" i="1"/>
  <c r="D10" i="1"/>
  <c r="H15" i="1"/>
  <c r="D15" i="1"/>
  <c r="H14" i="1"/>
  <c r="D14" i="1"/>
  <c r="H13" i="1"/>
  <c r="D13" i="1"/>
  <c r="P62" i="4" l="1"/>
  <c r="P45" i="4"/>
  <c r="P34" i="4"/>
  <c r="P27" i="4"/>
  <c r="P22" i="4"/>
  <c r="P20" i="4"/>
  <c r="P64" i="4"/>
  <c r="P57" i="4"/>
  <c r="P28" i="4"/>
  <c r="P12" i="4"/>
  <c r="P6" i="4"/>
  <c r="P69" i="4"/>
  <c r="P58" i="4"/>
  <c r="P14" i="4"/>
  <c r="P44" i="4"/>
  <c r="P32" i="4"/>
  <c r="P15" i="4"/>
  <c r="P54" i="4"/>
  <c r="P63" i="4"/>
  <c r="P49" i="4"/>
  <c r="P46" i="4"/>
  <c r="P39" i="4"/>
  <c r="P24" i="4"/>
  <c r="P68" i="4"/>
  <c r="P13" i="4"/>
  <c r="P43" i="4"/>
  <c r="P36" i="4"/>
  <c r="P40" i="4"/>
  <c r="P18" i="4"/>
  <c r="P2" i="4"/>
  <c r="P48" i="4"/>
  <c r="P33" i="4"/>
  <c r="P30" i="4"/>
  <c r="P19" i="4"/>
  <c r="P67" i="4"/>
  <c r="P56" i="4"/>
  <c r="P23" i="4"/>
  <c r="P16" i="4"/>
  <c r="P5" i="4"/>
  <c r="P52" i="4"/>
  <c r="P50" i="4"/>
  <c r="P29" i="4"/>
  <c r="P3" i="4"/>
  <c r="P66" i="4"/>
  <c r="P55" i="4"/>
  <c r="P26" i="4"/>
  <c r="P4" i="4"/>
  <c r="H14" i="5"/>
  <c r="F38" i="5"/>
  <c r="B14" i="5"/>
  <c r="B38" i="5"/>
  <c r="J38" i="5"/>
  <c r="C14" i="5"/>
  <c r="J14" i="5"/>
  <c r="G14" i="5"/>
  <c r="F14" i="5"/>
  <c r="K14" i="5"/>
  <c r="D14" i="5"/>
  <c r="B33" i="3"/>
  <c r="K12" i="3"/>
  <c r="D33" i="3"/>
  <c r="E33" i="3"/>
  <c r="G33" i="3"/>
  <c r="H33" i="3"/>
  <c r="C33" i="3"/>
  <c r="I33" i="3"/>
  <c r="K33" i="3"/>
  <c r="G12" i="3"/>
  <c r="I12" i="3"/>
  <c r="F12" i="3"/>
  <c r="H12" i="3"/>
  <c r="C12" i="3"/>
  <c r="J12" i="3"/>
  <c r="E12" i="3"/>
  <c r="D12" i="3"/>
  <c r="B12" i="3"/>
  <c r="H73" i="1"/>
  <c r="F73" i="1"/>
  <c r="C73" i="1"/>
  <c r="J73" i="1"/>
  <c r="G73" i="1"/>
  <c r="C55" i="1"/>
  <c r="D73" i="1"/>
  <c r="B73" i="1"/>
  <c r="D55" i="1"/>
  <c r="I55" i="1"/>
  <c r="E73" i="1"/>
  <c r="J55" i="1"/>
  <c r="I73" i="1"/>
  <c r="G55" i="1"/>
  <c r="F55" i="1"/>
  <c r="J11" i="1"/>
  <c r="K55" i="1"/>
  <c r="K11" i="1"/>
  <c r="F34" i="1"/>
  <c r="D11" i="1"/>
  <c r="E11" i="1"/>
  <c r="C11" i="1"/>
  <c r="F11" i="1"/>
  <c r="B34" i="1"/>
  <c r="C34" i="1"/>
  <c r="I34" i="1"/>
  <c r="G34" i="1"/>
  <c r="J34" i="1"/>
  <c r="E34" i="1"/>
  <c r="D34" i="1"/>
  <c r="H34" i="1"/>
  <c r="B11" i="1"/>
  <c r="G11" i="1"/>
  <c r="H11" i="1"/>
  <c r="I11" i="1"/>
</calcChain>
</file>

<file path=xl/sharedStrings.xml><?xml version="1.0" encoding="utf-8"?>
<sst xmlns="http://schemas.openxmlformats.org/spreadsheetml/2006/main" count="832" uniqueCount="119">
  <si>
    <t>האם גולש באינטרנט</t>
  </si>
  <si>
    <t>N Rows</t>
  </si>
  <si>
    <t>N(18-20)</t>
  </si>
  <si>
    <t>N(21-24)</t>
  </si>
  <si>
    <t>N(25-29)</t>
  </si>
  <si>
    <t>N(30-34)</t>
  </si>
  <si>
    <t>N(35-44)</t>
  </si>
  <si>
    <t>N(45-54)</t>
  </si>
  <si>
    <t>N(55-64)</t>
  </si>
  <si>
    <t>N(65-74)</t>
  </si>
  <si>
    <t>N(75+)</t>
  </si>
  <si>
    <t>אני לא גולש באינטרנט לא במחשב ולא בסלולר</t>
  </si>
  <si>
    <t>כן גם במחשב וגם בסלולרי</t>
  </si>
  <si>
    <t>כן, רק במחשב</t>
  </si>
  <si>
    <t>כן, רק בסלולרי</t>
  </si>
  <si>
    <t>18-20</t>
  </si>
  <si>
    <t>21-24</t>
  </si>
  <si>
    <t>25-29</t>
  </si>
  <si>
    <t>30-34</t>
  </si>
  <si>
    <t>35-44</t>
  </si>
  <si>
    <t>45-54</t>
  </si>
  <si>
    <t>55-64</t>
  </si>
  <si>
    <t>65-74</t>
  </si>
  <si>
    <t>75+</t>
  </si>
  <si>
    <t>סה"כ</t>
  </si>
  <si>
    <t># ראיונות</t>
  </si>
  <si>
    <t>מדוע אתה לא גולש באינטרנט</t>
  </si>
  <si>
    <t>אין לי זמן</t>
  </si>
  <si>
    <t>אינטרנט לא מעניין אותי</t>
  </si>
  <si>
    <t>אני לא יודע להשתמש באינטרנט או במחשב</t>
  </si>
  <si>
    <t>אני לא רוצה אינטרנט מסיבות דתיות</t>
  </si>
  <si>
    <t>באזור שאני גר אין תשתיות אינטרנט (אין חיבור לבזק או חברות אחרות)</t>
  </si>
  <si>
    <t>המרואיינת עיוורת</t>
  </si>
  <si>
    <t>זה יקר לי מדי</t>
  </si>
  <si>
    <t>לרוב איני משתמש באינטרנט מהבית או מחוצה לו</t>
  </si>
  <si>
    <t>האם יש ברשותך טלפון חכם</t>
  </si>
  <si>
    <t>לא, אבל יש לבן הזוג שלי ואני עושה בו שימוש מעת לעת</t>
  </si>
  <si>
    <t>.כן. יש לי</t>
  </si>
  <si>
    <t>לא</t>
  </si>
  <si>
    <t>באיזה שפה תעדיף שיהיה אתר האינטרנט</t>
  </si>
  <si>
    <t>אין הבדל מבחינתי אם יהיה בערבית או בעברית (עבור לשאלה 6)</t>
  </si>
  <si>
    <t>אני לא גולש באינטרנט או לא רלוונטי</t>
  </si>
  <si>
    <t>בשפה העברית (עבור לשאלה 6)</t>
  </si>
  <si>
    <t>בשפה הערבית</t>
  </si>
  <si>
    <t>מסרב\ת לענות</t>
  </si>
  <si>
    <t xml:space="preserve">אין הבדל מבחינתי אם יהיה בערבית או בעברית </t>
  </si>
  <si>
    <t xml:space="preserve">בשפה העברית </t>
  </si>
  <si>
    <t>היית צופה בסרטון שלא מדבר בשפה הערבית</t>
  </si>
  <si>
    <t>כן, אך זה מפריע לי</t>
  </si>
  <si>
    <t>כן, לא מפריע לי</t>
  </si>
  <si>
    <t>כן, רק אם יש כתוביות בערבית</t>
  </si>
  <si>
    <t>לא הייתי צופה. הייתי סוגר אותו מיד.</t>
  </si>
  <si>
    <t>אני מבצע פעולות וממלא טפסים באתרים</t>
  </si>
  <si>
    <t>אני מבצע קניות דרך האינטרנט</t>
  </si>
  <si>
    <t>אני מבצע תשלומים או מקצר תורים</t>
  </si>
  <si>
    <t>אני מוריד תוכנות מחשב וכו</t>
  </si>
  <si>
    <t>אני מפרסם ומתקשר ברשתות חברתיות</t>
  </si>
  <si>
    <t>אני משתמש במנועי חיפוש</t>
  </si>
  <si>
    <t>אני שולח דואר אלקטרוני</t>
  </si>
  <si>
    <t xml:space="preserve"> לא משתמש כלל</t>
  </si>
  <si>
    <t xml:space="preserve"> פעם בשבוע</t>
  </si>
  <si>
    <t xml:space="preserve"> מספר פעמים בשבוע</t>
  </si>
  <si>
    <t xml:space="preserve"> מספר פעמים ביום</t>
  </si>
  <si>
    <t>גיל</t>
  </si>
  <si>
    <t>שאלות</t>
  </si>
  <si>
    <t>אתה קורא חדשות באינטרנט</t>
  </si>
  <si>
    <t>אני קורא באתרי חדשות בשפות שונות (תשובות 1+2+3 נכונות)</t>
  </si>
  <si>
    <t>כן, באתרי חדשות בינלאומיים בערבית (כגון: אלג'זירה, אלערבייה , shasha news, ramallah news, wattan.tv)</t>
  </si>
  <si>
    <t>כן, באתרי חדשות ישראליים בעברית (כגון ynet, walla וכד')</t>
  </si>
  <si>
    <t>כן, באתרי חדשות ישראליים בערבית (כגון PANET, ALARAB, BOKRA)</t>
  </si>
  <si>
    <t>לא. אני לא קורא חדשות באינטרנט</t>
  </si>
  <si>
    <t>האם קורא חדשות באינטרנט (לפי גיל)</t>
  </si>
  <si>
    <t>את מי לדעתך יש להדריך שימוש באינטרנט</t>
  </si>
  <si>
    <t>הורים לילדים (25-40)</t>
  </si>
  <si>
    <t>ילדים וילדות עד גיל 13</t>
  </si>
  <si>
    <t>מבוגרים (40 ומעלה)</t>
  </si>
  <si>
    <t>נערים ונערות (בגיל 13-18)</t>
  </si>
  <si>
    <t>צעירים (18-25)</t>
  </si>
  <si>
    <t>את מי לדעתך יש להדריך שימיש באינטרנט (לפי גיל)</t>
  </si>
  <si>
    <t xml:space="preserve"> מעוניין ללמוד להשתמש ברשתות חברתיות</t>
  </si>
  <si>
    <t xml:space="preserve"> מעוניין ללמוד לבצע מסחר ומכירות באינטרנט</t>
  </si>
  <si>
    <t>לימוד טיפים לשמירה על פרטיות במחשב</t>
  </si>
  <si>
    <t>לימוד שימוש במחשב ובאינטרנט</t>
  </si>
  <si>
    <t>מעוניין ללמוד כיצד לקצר זמני המתנה במוסדות</t>
  </si>
  <si>
    <t>מעוניין ללמוד להשתמש בדואר אלקטרוני</t>
  </si>
  <si>
    <t>נושאים מקצועיים באינטרנט</t>
  </si>
  <si>
    <t xml:space="preserve"> לא מעוניין כלל</t>
  </si>
  <si>
    <t xml:space="preserve"> מעוניין במידה מועטה</t>
  </si>
  <si>
    <t xml:space="preserve"> מעוניין במידה בינונית</t>
  </si>
  <si>
    <t xml:space="preserve"> מעוניין במידה רבה</t>
  </si>
  <si>
    <t xml:space="preserve"> מעוניין במידה רבה מאוד</t>
  </si>
  <si>
    <t>איך היית רוצה ללמוד</t>
  </si>
  <si>
    <t>לא מעוניין ללמוד</t>
  </si>
  <si>
    <t>למידה עצמית באמצעות ערכה מהאינטרנט</t>
  </si>
  <si>
    <t>סרטונים קצרים באינטרנט</t>
  </si>
  <si>
    <t>קורסים באינטרנט</t>
  </si>
  <si>
    <t>קורסים בכיתה אף אם זה מחוץ לישוב</t>
  </si>
  <si>
    <t>קורסים בכיתה בתוך הישוב</t>
  </si>
  <si>
    <t>איך היית רוצה ללמוד  (לפי גיל)</t>
  </si>
  <si>
    <t>נושא אחד שמלהיב אותך באינטרנט</t>
  </si>
  <si>
    <t>אין נושאים שמלהיבים אותי באינטרנט</t>
  </si>
  <si>
    <t>האפשרות להגיע למידע מכל מקום בלי צנזורה</t>
  </si>
  <si>
    <t>האפשרות לתקשר עם אנשים בכל העולם</t>
  </si>
  <si>
    <t>היכולת ללמוד דברים חדשים</t>
  </si>
  <si>
    <t>העושר של המידע בנושאים שמעניינים אותי</t>
  </si>
  <si>
    <t>שרוב הפעילות היא בחינם ואני לא צריך לשלם</t>
  </si>
  <si>
    <t>נושא אחד שמלהיב אותך באינטרנט  (לפי גיל)</t>
  </si>
  <si>
    <t>נושא אחד שמדאיג אותך באינטרנט</t>
  </si>
  <si>
    <t>אין נושאים שמדאיגים אותי באינטרנט</t>
  </si>
  <si>
    <t>חושש כי אהיה חשוף לעבירות והונאות על-ידי האקרים</t>
  </si>
  <si>
    <t>חושש כי זה מסוכן עבור ילדים קטינים</t>
  </si>
  <si>
    <t>חושש כי יש בו סרטונים ותוכן אלים</t>
  </si>
  <si>
    <t>חושש כי יש בו תוכן לא חינוכי, פוגעני או פורנוגרפי</t>
  </si>
  <si>
    <t>חושש כי פרטיותי תיפגע [גניבת מידע אישי, הפצת נתונים אודותי]</t>
  </si>
  <si>
    <t>האם גולש באינטנרט (לפי גיל)</t>
  </si>
  <si>
    <t>מדוע לא גולש באינטנרט (לפי גיל)</t>
  </si>
  <si>
    <t>האם יש ברשותך טלפון חכם (לפי גיל)</t>
  </si>
  <si>
    <t>העדפת שפת אתר האינטרנט (לפי גיל)</t>
  </si>
  <si>
    <t>צפיה בשרטון שלא מדבר ערבית (לפי גיל)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</si>
</sst>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color theme="0" tint="-0.14999847407452621"/>
      <name val="David"/>
      <family val="2"/>
      <charset val="177"/>
    </font>
    <font>
      <sz val="11"/>
      <color theme="0" tint="-0.14999847407452621"/>
      <name val="Calibri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ashDot">
        <color indexed="64"/>
      </right>
      <top style="double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ouble">
        <color indexed="64"/>
      </top>
      <bottom style="dashDot">
        <color indexed="64"/>
      </bottom>
      <diagonal/>
    </border>
    <border>
      <left style="dashDot">
        <color indexed="64"/>
      </left>
      <right style="double">
        <color indexed="64"/>
      </right>
      <top style="double">
        <color indexed="64"/>
      </top>
      <bottom style="dashDot">
        <color indexed="64"/>
      </bottom>
      <diagonal/>
    </border>
    <border>
      <left style="double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ouble">
        <color indexed="64"/>
      </right>
      <top style="dashDot">
        <color indexed="64"/>
      </top>
      <bottom style="dashDot">
        <color indexed="64"/>
      </bottom>
      <diagonal/>
    </border>
    <border>
      <left style="double">
        <color indexed="64"/>
      </left>
      <right style="dashDot">
        <color indexed="64"/>
      </right>
      <top style="dashDot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ouble">
        <color indexed="64"/>
      </bottom>
      <diagonal/>
    </border>
    <border>
      <left style="dashDot">
        <color indexed="64"/>
      </left>
      <right style="double">
        <color indexed="64"/>
      </right>
      <top style="dashDot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9" fontId="2" fillId="2" borderId="5" xfId="1" applyFont="1" applyFill="1" applyBorder="1" applyAlignment="1">
      <alignment horizontal="center" vertical="center" wrapText="1"/>
    </xf>
    <xf numFmtId="9" fontId="2" fillId="2" borderId="6" xfId="1" applyFont="1" applyFill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6" xfId="1" applyFont="1" applyBorder="1" applyAlignment="1">
      <alignment horizontal="center" vertical="center" wrapText="1"/>
    </xf>
    <xf numFmtId="9" fontId="2" fillId="0" borderId="8" xfId="1" applyFont="1" applyBorder="1" applyAlignment="1">
      <alignment horizontal="center" vertical="center" wrapText="1"/>
    </xf>
    <xf numFmtId="9" fontId="2" fillId="0" borderId="9" xfId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 readingOrder="2"/>
    </xf>
    <xf numFmtId="0" fontId="3" fillId="3" borderId="4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9" fontId="2" fillId="0" borderId="8" xfId="1" applyFont="1" applyBorder="1" applyAlignment="1">
      <alignment horizontal="center" vertical="center"/>
    </xf>
    <xf numFmtId="9" fontId="2" fillId="0" borderId="9" xfId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9" fontId="3" fillId="3" borderId="2" xfId="1" applyFont="1" applyFill="1" applyBorder="1" applyAlignment="1">
      <alignment horizontal="center" vertical="center"/>
    </xf>
    <xf numFmtId="9" fontId="3" fillId="3" borderId="3" xfId="1" applyFont="1" applyFill="1" applyBorder="1" applyAlignment="1">
      <alignment horizontal="center" vertical="center"/>
    </xf>
    <xf numFmtId="9" fontId="3" fillId="3" borderId="5" xfId="1" applyFont="1" applyFill="1" applyBorder="1" applyAlignment="1">
      <alignment horizontal="center" vertical="center"/>
    </xf>
    <xf numFmtId="9" fontId="3" fillId="3" borderId="6" xfId="1" applyFont="1" applyFill="1" applyBorder="1" applyAlignment="1">
      <alignment horizontal="center" vertical="center"/>
    </xf>
    <xf numFmtId="0" fontId="5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 לא משתמש כלל</a:t>
            </a:r>
            <a:r>
              <a:rPr lang="en-US"/>
              <a:t> </a:t>
            </a:r>
            <a:r>
              <a:rPr lang="he-IL"/>
              <a:t>בתשלומים</a:t>
            </a:r>
            <a:r>
              <a:rPr lang="he-IL" baseline="0"/>
              <a:t> או מקצר תורים</a:t>
            </a:r>
            <a:endParaRPr lang="he-IL"/>
          </a:p>
        </c:rich>
      </c:tx>
      <c:layout>
        <c:manualLayout>
          <c:xMode val="edge"/>
          <c:yMode val="edge"/>
          <c:x val="0.31232240306137127"/>
          <c:y val="4.76190476190476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885958005249344"/>
          <c:y val="0.17964129483814523"/>
          <c:w val="0.61073534558180231"/>
          <c:h val="0.69511956838728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'שאלות 6-12 (לפי גיל)'!$J$31</c:f>
              <c:strCache>
                <c:ptCount val="1"/>
                <c:pt idx="0">
                  <c:v> לא משתמש כלל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'שאלות 6-12 (לפי גיל)'!$I$32:$I$40</c:f>
              <c:strCache>
                <c:ptCount val="9"/>
                <c:pt idx="0">
                  <c:v>18-20</c:v>
                </c:pt>
                <c:pt idx="1">
                  <c:v>21-24</c:v>
                </c:pt>
                <c:pt idx="2">
                  <c:v>25-29</c:v>
                </c:pt>
                <c:pt idx="3">
                  <c:v>30-34</c:v>
                </c:pt>
                <c:pt idx="4">
                  <c:v>35-44</c:v>
                </c:pt>
                <c:pt idx="5">
                  <c:v>45-54</c:v>
                </c:pt>
                <c:pt idx="6">
                  <c:v>55-64</c:v>
                </c:pt>
                <c:pt idx="7">
                  <c:v>65-74</c:v>
                </c:pt>
                <c:pt idx="8">
                  <c:v>75+</c:v>
                </c:pt>
              </c:strCache>
            </c:strRef>
          </c:cat>
          <c:val>
            <c:numRef>
              <c:f>'שאלות 6-12 (לפי גיל)'!$J$32:$J$40</c:f>
              <c:numCache>
                <c:formatCode>0%</c:formatCode>
                <c:ptCount val="9"/>
                <c:pt idx="0">
                  <c:v>0.390625</c:v>
                </c:pt>
                <c:pt idx="1">
                  <c:v>0.41666666666666669</c:v>
                </c:pt>
                <c:pt idx="2">
                  <c:v>0.5423728813559322</c:v>
                </c:pt>
                <c:pt idx="3">
                  <c:v>0.5</c:v>
                </c:pt>
                <c:pt idx="4">
                  <c:v>0.68181818181818177</c:v>
                </c:pt>
                <c:pt idx="5">
                  <c:v>0.7410714285714286</c:v>
                </c:pt>
                <c:pt idx="6">
                  <c:v>0.90163934426229508</c:v>
                </c:pt>
                <c:pt idx="7">
                  <c:v>0.94444444444444442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40224"/>
        <c:axId val="93033600"/>
      </c:barChart>
      <c:catAx>
        <c:axId val="92740224"/>
        <c:scaling>
          <c:orientation val="maxMin"/>
        </c:scaling>
        <c:delete val="0"/>
        <c:axPos val="b"/>
        <c:majorTickMark val="out"/>
        <c:minorTickMark val="none"/>
        <c:tickLblPos val="nextTo"/>
        <c:crossAx val="93033600"/>
        <c:crosses val="autoZero"/>
        <c:auto val="1"/>
        <c:lblAlgn val="ctr"/>
        <c:lblOffset val="100"/>
        <c:noMultiLvlLbl val="0"/>
      </c:catAx>
      <c:valAx>
        <c:axId val="93033600"/>
        <c:scaling>
          <c:orientation val="minMax"/>
        </c:scaling>
        <c:delete val="0"/>
        <c:axPos val="r"/>
        <c:majorGridlines/>
        <c:numFmt formatCode="0%" sourceLinked="1"/>
        <c:majorTickMark val="out"/>
        <c:minorTickMark val="none"/>
        <c:tickLblPos val="nextTo"/>
        <c:crossAx val="92740224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676276</xdr:colOff>
      <xdr:row>35</xdr:row>
      <xdr:rowOff>180975</xdr:rowOff>
    </xdr:from>
    <xdr:to>
      <xdr:col>26</xdr:col>
      <xdr:colOff>266701</xdr:colOff>
      <xdr:row>55</xdr:row>
      <xdr:rowOff>104775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2"/>
  <sheetViews>
    <sheetView rightToLeft="1" tabSelected="1" workbookViewId="0">
      <selection activeCell="A91" sqref="A91"/>
    </sheetView>
  </sheetViews>
  <sheetFormatPr defaultRowHeight="15"/>
  <cols>
    <col min="1" max="1" width="44.42578125" customWidth="1"/>
  </cols>
  <sheetData>
    <row r="1" spans="1:24" ht="27.75" customHeight="1">
      <c r="A1" s="37" t="s">
        <v>0</v>
      </c>
      <c r="B1" s="37" t="s">
        <v>2</v>
      </c>
      <c r="C1" s="37" t="s">
        <v>3</v>
      </c>
      <c r="D1" s="37" t="s">
        <v>4</v>
      </c>
      <c r="E1" s="37" t="s">
        <v>5</v>
      </c>
      <c r="F1" s="37" t="s">
        <v>6</v>
      </c>
      <c r="G1" s="37" t="s">
        <v>7</v>
      </c>
      <c r="H1" s="37" t="s">
        <v>8</v>
      </c>
      <c r="I1" s="37" t="s">
        <v>9</v>
      </c>
      <c r="J1" s="37" t="s">
        <v>10</v>
      </c>
      <c r="K1" s="37" t="s">
        <v>24</v>
      </c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7.75" customHeight="1">
      <c r="A2" s="37" t="s">
        <v>11</v>
      </c>
      <c r="B2" s="37">
        <v>2</v>
      </c>
      <c r="C2" s="37">
        <v>0</v>
      </c>
      <c r="D2" s="37">
        <v>2</v>
      </c>
      <c r="E2" s="37">
        <v>1</v>
      </c>
      <c r="F2" s="37">
        <v>22</v>
      </c>
      <c r="G2" s="37">
        <v>43</v>
      </c>
      <c r="H2" s="37">
        <v>35</v>
      </c>
      <c r="I2" s="37">
        <v>27</v>
      </c>
      <c r="J2" s="37">
        <v>17</v>
      </c>
      <c r="K2" s="34">
        <v>149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7.75" customHeight="1">
      <c r="A3" s="37" t="s">
        <v>12</v>
      </c>
      <c r="B3" s="37">
        <v>42</v>
      </c>
      <c r="C3" s="37">
        <v>40</v>
      </c>
      <c r="D3" s="37">
        <v>34</v>
      </c>
      <c r="E3" s="37">
        <v>36</v>
      </c>
      <c r="F3" s="37">
        <v>63</v>
      </c>
      <c r="G3" s="37">
        <v>38</v>
      </c>
      <c r="H3" s="37">
        <v>8</v>
      </c>
      <c r="I3" s="37">
        <v>3</v>
      </c>
      <c r="J3" s="37">
        <v>2</v>
      </c>
      <c r="K3" s="34">
        <v>266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27.75" customHeight="1">
      <c r="A4" s="37" t="s">
        <v>13</v>
      </c>
      <c r="B4" s="37">
        <v>1</v>
      </c>
      <c r="C4" s="37">
        <v>2</v>
      </c>
      <c r="D4" s="37">
        <v>1</v>
      </c>
      <c r="E4" s="37">
        <v>1</v>
      </c>
      <c r="F4" s="37">
        <v>5</v>
      </c>
      <c r="G4" s="37">
        <v>5</v>
      </c>
      <c r="H4" s="37">
        <v>7</v>
      </c>
      <c r="I4" s="37">
        <v>3</v>
      </c>
      <c r="J4" s="37">
        <v>1</v>
      </c>
      <c r="K4" s="34">
        <v>26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7.75" customHeight="1">
      <c r="A5" s="37" t="s">
        <v>14</v>
      </c>
      <c r="B5" s="37">
        <v>19</v>
      </c>
      <c r="C5" s="37">
        <v>18</v>
      </c>
      <c r="D5" s="37">
        <v>22</v>
      </c>
      <c r="E5" s="37">
        <v>18</v>
      </c>
      <c r="F5" s="37">
        <v>42</v>
      </c>
      <c r="G5" s="37">
        <v>26</v>
      </c>
      <c r="H5" s="37">
        <v>11</v>
      </c>
      <c r="I5" s="37">
        <v>3</v>
      </c>
      <c r="J5" s="37">
        <v>0</v>
      </c>
      <c r="K5" s="34">
        <v>159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>
      <c r="A6" s="37" t="s">
        <v>24</v>
      </c>
      <c r="B6" s="37">
        <f t="shared" ref="B6:K6" si="0">SUM(B2:B5)</f>
        <v>64</v>
      </c>
      <c r="C6" s="37">
        <f t="shared" si="0"/>
        <v>60</v>
      </c>
      <c r="D6" s="37">
        <f t="shared" si="0"/>
        <v>59</v>
      </c>
      <c r="E6" s="37">
        <f t="shared" si="0"/>
        <v>56</v>
      </c>
      <c r="F6" s="37">
        <f t="shared" si="0"/>
        <v>132</v>
      </c>
      <c r="G6" s="37">
        <f t="shared" si="0"/>
        <v>112</v>
      </c>
      <c r="H6" s="37">
        <f t="shared" si="0"/>
        <v>61</v>
      </c>
      <c r="I6" s="37">
        <f t="shared" si="0"/>
        <v>36</v>
      </c>
      <c r="J6" s="37">
        <f t="shared" si="0"/>
        <v>20</v>
      </c>
      <c r="K6" s="37">
        <f t="shared" si="0"/>
        <v>600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>
      <c r="A7" s="3"/>
      <c r="B7" s="3"/>
      <c r="C7" s="3"/>
      <c r="D7" s="3"/>
      <c r="E7" s="3"/>
      <c r="F7" s="3"/>
      <c r="G7" s="3"/>
      <c r="H7" s="3"/>
      <c r="I7" s="3"/>
      <c r="J7" s="3"/>
      <c r="K7" s="1"/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thickBot="1">
      <c r="A8" s="33" t="s">
        <v>114</v>
      </c>
      <c r="B8" s="3"/>
      <c r="C8" s="3"/>
      <c r="D8" s="3"/>
      <c r="E8" s="3"/>
      <c r="F8" s="3"/>
      <c r="G8" s="3"/>
      <c r="H8" s="3"/>
      <c r="I8" s="3"/>
      <c r="J8" s="3"/>
      <c r="K8" s="1"/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7.75" customHeight="1" thickTop="1">
      <c r="A9" s="18" t="s">
        <v>0</v>
      </c>
      <c r="B9" s="22" t="s">
        <v>15</v>
      </c>
      <c r="C9" s="22" t="s">
        <v>16</v>
      </c>
      <c r="D9" s="22" t="s">
        <v>17</v>
      </c>
      <c r="E9" s="22" t="s">
        <v>18</v>
      </c>
      <c r="F9" s="22" t="s">
        <v>19</v>
      </c>
      <c r="G9" s="22" t="s">
        <v>20</v>
      </c>
      <c r="H9" s="22" t="s">
        <v>21</v>
      </c>
      <c r="I9" s="22" t="s">
        <v>22</v>
      </c>
      <c r="J9" s="22" t="s">
        <v>23</v>
      </c>
      <c r="K9" s="23" t="s">
        <v>24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7.75" customHeight="1">
      <c r="A10" s="19" t="s">
        <v>25</v>
      </c>
      <c r="B10" s="4">
        <f>B6</f>
        <v>64</v>
      </c>
      <c r="C10" s="4">
        <f t="shared" ref="C10:K10" si="1">C6</f>
        <v>60</v>
      </c>
      <c r="D10" s="4">
        <f t="shared" si="1"/>
        <v>59</v>
      </c>
      <c r="E10" s="4">
        <f t="shared" si="1"/>
        <v>56</v>
      </c>
      <c r="F10" s="4">
        <f t="shared" si="1"/>
        <v>132</v>
      </c>
      <c r="G10" s="4">
        <f t="shared" si="1"/>
        <v>112</v>
      </c>
      <c r="H10" s="4">
        <f t="shared" si="1"/>
        <v>61</v>
      </c>
      <c r="I10" s="4">
        <f t="shared" si="1"/>
        <v>36</v>
      </c>
      <c r="J10" s="4">
        <f t="shared" si="1"/>
        <v>20</v>
      </c>
      <c r="K10" s="5">
        <f t="shared" si="1"/>
        <v>600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7.75" customHeight="1">
      <c r="A11" s="19" t="s">
        <v>24</v>
      </c>
      <c r="B11" s="6">
        <f t="shared" ref="B11:K11" si="2">SUM(B12:B15)</f>
        <v>1</v>
      </c>
      <c r="C11" s="6">
        <f t="shared" si="2"/>
        <v>1</v>
      </c>
      <c r="D11" s="6">
        <f t="shared" si="2"/>
        <v>1</v>
      </c>
      <c r="E11" s="6">
        <f t="shared" si="2"/>
        <v>1.0000000000000002</v>
      </c>
      <c r="F11" s="6">
        <f t="shared" si="2"/>
        <v>1</v>
      </c>
      <c r="G11" s="6">
        <f t="shared" si="2"/>
        <v>1</v>
      </c>
      <c r="H11" s="6">
        <f t="shared" si="2"/>
        <v>1</v>
      </c>
      <c r="I11" s="6">
        <f t="shared" si="2"/>
        <v>1</v>
      </c>
      <c r="J11" s="6">
        <f t="shared" si="2"/>
        <v>1</v>
      </c>
      <c r="K11" s="7">
        <f t="shared" si="2"/>
        <v>1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7.75" customHeight="1">
      <c r="A12" s="20" t="s">
        <v>11</v>
      </c>
      <c r="B12" s="8">
        <f t="shared" ref="B12:J15" si="3">B2/B$6</f>
        <v>3.125E-2</v>
      </c>
      <c r="C12" s="8">
        <f t="shared" si="3"/>
        <v>0</v>
      </c>
      <c r="D12" s="8">
        <f t="shared" si="3"/>
        <v>3.3898305084745763E-2</v>
      </c>
      <c r="E12" s="8">
        <f t="shared" si="3"/>
        <v>1.7857142857142856E-2</v>
      </c>
      <c r="F12" s="8">
        <f t="shared" si="3"/>
        <v>0.16666666666666666</v>
      </c>
      <c r="G12" s="8">
        <f t="shared" si="3"/>
        <v>0.38392857142857145</v>
      </c>
      <c r="H12" s="8">
        <f t="shared" si="3"/>
        <v>0.57377049180327866</v>
      </c>
      <c r="I12" s="8">
        <f t="shared" si="3"/>
        <v>0.75</v>
      </c>
      <c r="J12" s="8">
        <f t="shared" si="3"/>
        <v>0.85</v>
      </c>
      <c r="K12" s="9">
        <f t="shared" ref="K12" si="4">K2/K$6</f>
        <v>0.24833333333333332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7.75" customHeight="1">
      <c r="A13" s="20" t="s">
        <v>12</v>
      </c>
      <c r="B13" s="8">
        <f t="shared" si="3"/>
        <v>0.65625</v>
      </c>
      <c r="C13" s="8">
        <f t="shared" si="3"/>
        <v>0.66666666666666663</v>
      </c>
      <c r="D13" s="8">
        <f t="shared" si="3"/>
        <v>0.57627118644067798</v>
      </c>
      <c r="E13" s="8">
        <f t="shared" si="3"/>
        <v>0.6428571428571429</v>
      </c>
      <c r="F13" s="8">
        <f t="shared" si="3"/>
        <v>0.47727272727272729</v>
      </c>
      <c r="G13" s="8">
        <f t="shared" si="3"/>
        <v>0.3392857142857143</v>
      </c>
      <c r="H13" s="8">
        <f t="shared" si="3"/>
        <v>0.13114754098360656</v>
      </c>
      <c r="I13" s="8">
        <f t="shared" si="3"/>
        <v>8.3333333333333329E-2</v>
      </c>
      <c r="J13" s="8">
        <f t="shared" si="3"/>
        <v>0.1</v>
      </c>
      <c r="K13" s="9">
        <f t="shared" ref="K13" si="5">K3/K$6</f>
        <v>0.44333333333333336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7.75" customHeight="1">
      <c r="A14" s="20" t="s">
        <v>13</v>
      </c>
      <c r="B14" s="8">
        <f t="shared" si="3"/>
        <v>1.5625E-2</v>
      </c>
      <c r="C14" s="8">
        <f t="shared" si="3"/>
        <v>3.3333333333333333E-2</v>
      </c>
      <c r="D14" s="8">
        <f t="shared" si="3"/>
        <v>1.6949152542372881E-2</v>
      </c>
      <c r="E14" s="8">
        <f t="shared" si="3"/>
        <v>1.7857142857142856E-2</v>
      </c>
      <c r="F14" s="8">
        <f t="shared" si="3"/>
        <v>3.787878787878788E-2</v>
      </c>
      <c r="G14" s="8">
        <f t="shared" si="3"/>
        <v>4.4642857142857144E-2</v>
      </c>
      <c r="H14" s="8">
        <f t="shared" si="3"/>
        <v>0.11475409836065574</v>
      </c>
      <c r="I14" s="8">
        <f t="shared" si="3"/>
        <v>8.3333333333333329E-2</v>
      </c>
      <c r="J14" s="8">
        <f t="shared" si="3"/>
        <v>0.05</v>
      </c>
      <c r="K14" s="9">
        <f t="shared" ref="K14" si="6">K4/K$6</f>
        <v>4.3333333333333335E-2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7.75" customHeight="1" thickBot="1">
      <c r="A15" s="21" t="s">
        <v>14</v>
      </c>
      <c r="B15" s="10">
        <f t="shared" si="3"/>
        <v>0.296875</v>
      </c>
      <c r="C15" s="10">
        <f t="shared" si="3"/>
        <v>0.3</v>
      </c>
      <c r="D15" s="10">
        <f t="shared" si="3"/>
        <v>0.3728813559322034</v>
      </c>
      <c r="E15" s="10">
        <f t="shared" si="3"/>
        <v>0.32142857142857145</v>
      </c>
      <c r="F15" s="10">
        <f t="shared" si="3"/>
        <v>0.31818181818181818</v>
      </c>
      <c r="G15" s="10">
        <f t="shared" si="3"/>
        <v>0.23214285714285715</v>
      </c>
      <c r="H15" s="10">
        <f t="shared" si="3"/>
        <v>0.18032786885245902</v>
      </c>
      <c r="I15" s="10">
        <f t="shared" si="3"/>
        <v>8.3333333333333329E-2</v>
      </c>
      <c r="J15" s="10">
        <f t="shared" si="3"/>
        <v>0</v>
      </c>
      <c r="K15" s="11">
        <f t="shared" ref="K15" si="7">K5/K$6</f>
        <v>0.26500000000000001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thickTop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38" t="s">
        <v>26</v>
      </c>
      <c r="B20" s="38" t="s">
        <v>2</v>
      </c>
      <c r="C20" s="38" t="s">
        <v>4</v>
      </c>
      <c r="D20" s="38" t="s">
        <v>5</v>
      </c>
      <c r="E20" s="38" t="s">
        <v>6</v>
      </c>
      <c r="F20" s="38" t="s">
        <v>7</v>
      </c>
      <c r="G20" s="38" t="s">
        <v>8</v>
      </c>
      <c r="H20" s="38" t="s">
        <v>9</v>
      </c>
      <c r="I20" s="38" t="s">
        <v>10</v>
      </c>
      <c r="J20" s="38" t="s">
        <v>24</v>
      </c>
      <c r="K20" s="1"/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>
      <c r="A21" s="38" t="s">
        <v>27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1</v>
      </c>
      <c r="I21" s="38">
        <v>0</v>
      </c>
      <c r="J21" s="38">
        <v>1</v>
      </c>
      <c r="K21" s="1"/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>
      <c r="A22" s="38" t="s">
        <v>28</v>
      </c>
      <c r="B22" s="38">
        <v>1</v>
      </c>
      <c r="C22" s="38">
        <v>1</v>
      </c>
      <c r="D22" s="38">
        <v>0</v>
      </c>
      <c r="E22" s="38">
        <v>13</v>
      </c>
      <c r="F22" s="38">
        <v>29</v>
      </c>
      <c r="G22" s="38">
        <v>17</v>
      </c>
      <c r="H22" s="38">
        <v>7</v>
      </c>
      <c r="I22" s="38">
        <v>4</v>
      </c>
      <c r="J22" s="38">
        <v>72</v>
      </c>
      <c r="K22" s="1"/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>
      <c r="A23" s="38" t="s">
        <v>29</v>
      </c>
      <c r="B23" s="38">
        <v>1</v>
      </c>
      <c r="C23" s="38">
        <v>1</v>
      </c>
      <c r="D23" s="38">
        <v>1</v>
      </c>
      <c r="E23" s="38">
        <v>6</v>
      </c>
      <c r="F23" s="38">
        <v>11</v>
      </c>
      <c r="G23" s="38">
        <v>16</v>
      </c>
      <c r="H23" s="38">
        <v>18</v>
      </c>
      <c r="I23" s="38">
        <v>10</v>
      </c>
      <c r="J23" s="38">
        <v>64</v>
      </c>
      <c r="K23" s="1"/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>
      <c r="A24" s="38" t="s">
        <v>30</v>
      </c>
      <c r="B24" s="38">
        <v>0</v>
      </c>
      <c r="C24" s="38">
        <v>0</v>
      </c>
      <c r="D24" s="38">
        <v>0</v>
      </c>
      <c r="E24" s="38">
        <v>0</v>
      </c>
      <c r="F24" s="38">
        <v>1</v>
      </c>
      <c r="G24" s="38">
        <v>1</v>
      </c>
      <c r="H24" s="38">
        <v>1</v>
      </c>
      <c r="I24" s="38">
        <v>1</v>
      </c>
      <c r="J24" s="38">
        <v>4</v>
      </c>
      <c r="K24" s="1"/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s="38" t="s">
        <v>31</v>
      </c>
      <c r="B25" s="38">
        <v>0</v>
      </c>
      <c r="C25" s="38">
        <v>0</v>
      </c>
      <c r="D25" s="38">
        <v>0</v>
      </c>
      <c r="E25" s="38">
        <v>2</v>
      </c>
      <c r="F25" s="38">
        <v>0</v>
      </c>
      <c r="G25" s="38">
        <v>1</v>
      </c>
      <c r="H25" s="38">
        <v>0</v>
      </c>
      <c r="I25" s="38">
        <v>0</v>
      </c>
      <c r="J25" s="38">
        <v>3</v>
      </c>
      <c r="K25" s="1"/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s="38" t="s">
        <v>32</v>
      </c>
      <c r="B26" s="38">
        <v>0</v>
      </c>
      <c r="C26" s="38">
        <v>0</v>
      </c>
      <c r="D26" s="38">
        <v>0</v>
      </c>
      <c r="E26" s="38">
        <v>1</v>
      </c>
      <c r="F26" s="38">
        <v>0</v>
      </c>
      <c r="G26" s="38">
        <v>0</v>
      </c>
      <c r="H26" s="38">
        <v>0</v>
      </c>
      <c r="I26" s="38">
        <v>1</v>
      </c>
      <c r="J26" s="38">
        <v>2</v>
      </c>
      <c r="K26" s="1"/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s="38" t="s">
        <v>33</v>
      </c>
      <c r="B27" s="38">
        <v>0</v>
      </c>
      <c r="C27" s="38">
        <v>0</v>
      </c>
      <c r="D27" s="38">
        <v>0</v>
      </c>
      <c r="E27" s="38">
        <v>0</v>
      </c>
      <c r="F27" s="38">
        <v>1</v>
      </c>
      <c r="G27" s="38">
        <v>0</v>
      </c>
      <c r="H27" s="38">
        <v>0</v>
      </c>
      <c r="I27" s="38">
        <v>0</v>
      </c>
      <c r="J27" s="38">
        <v>1</v>
      </c>
      <c r="K27" s="1"/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s="38" t="s">
        <v>34</v>
      </c>
      <c r="B28" s="38">
        <v>0</v>
      </c>
      <c r="C28" s="38">
        <v>0</v>
      </c>
      <c r="D28" s="38">
        <v>0</v>
      </c>
      <c r="E28" s="38">
        <v>0</v>
      </c>
      <c r="F28" s="38">
        <v>1</v>
      </c>
      <c r="G28" s="38">
        <v>0</v>
      </c>
      <c r="H28" s="38">
        <v>0</v>
      </c>
      <c r="I28" s="38">
        <v>1</v>
      </c>
      <c r="J28" s="38">
        <v>2</v>
      </c>
      <c r="K28" s="1"/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A29" s="38" t="s">
        <v>24</v>
      </c>
      <c r="B29" s="38">
        <f t="shared" ref="B29:J29" si="8">SUM(B21:B28)</f>
        <v>2</v>
      </c>
      <c r="C29" s="38">
        <f t="shared" si="8"/>
        <v>2</v>
      </c>
      <c r="D29" s="38">
        <f t="shared" si="8"/>
        <v>1</v>
      </c>
      <c r="E29" s="38">
        <f t="shared" si="8"/>
        <v>22</v>
      </c>
      <c r="F29" s="38">
        <f t="shared" si="8"/>
        <v>43</v>
      </c>
      <c r="G29" s="38">
        <f t="shared" si="8"/>
        <v>35</v>
      </c>
      <c r="H29" s="38">
        <f t="shared" si="8"/>
        <v>27</v>
      </c>
      <c r="I29" s="38">
        <f t="shared" si="8"/>
        <v>17</v>
      </c>
      <c r="J29" s="38">
        <f t="shared" si="8"/>
        <v>149</v>
      </c>
      <c r="K29" s="1"/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>
      <c r="A30" s="3"/>
      <c r="B30" s="3"/>
      <c r="C30" s="3"/>
      <c r="D30" s="3"/>
      <c r="E30" s="3"/>
      <c r="F30" s="3"/>
      <c r="G30" s="3"/>
      <c r="H30" s="3"/>
      <c r="I30" s="3"/>
      <c r="J30" s="3"/>
      <c r="K30" s="1"/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thickBot="1">
      <c r="A31" s="33" t="s">
        <v>115</v>
      </c>
      <c r="B31" s="3"/>
      <c r="C31" s="3"/>
      <c r="D31" s="3"/>
      <c r="E31" s="3"/>
      <c r="F31" s="3"/>
      <c r="G31" s="3"/>
      <c r="H31" s="3"/>
      <c r="I31" s="3"/>
      <c r="J31" s="3"/>
      <c r="K31" s="1"/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0.25" customHeight="1" thickTop="1">
      <c r="A32" s="18" t="s">
        <v>26</v>
      </c>
      <c r="B32" s="22" t="s">
        <v>15</v>
      </c>
      <c r="C32" s="22" t="s">
        <v>17</v>
      </c>
      <c r="D32" s="22" t="s">
        <v>18</v>
      </c>
      <c r="E32" s="22" t="s">
        <v>19</v>
      </c>
      <c r="F32" s="22" t="s">
        <v>20</v>
      </c>
      <c r="G32" s="22" t="s">
        <v>21</v>
      </c>
      <c r="H32" s="22" t="s">
        <v>22</v>
      </c>
      <c r="I32" s="22" t="s">
        <v>23</v>
      </c>
      <c r="J32" s="23" t="s">
        <v>24</v>
      </c>
      <c r="K32" s="1"/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0.25" customHeight="1">
      <c r="A33" s="19" t="s">
        <v>25</v>
      </c>
      <c r="B33" s="4">
        <f>B29</f>
        <v>2</v>
      </c>
      <c r="C33" s="4">
        <f t="shared" ref="C33:J33" si="9">C29</f>
        <v>2</v>
      </c>
      <c r="D33" s="4">
        <f t="shared" si="9"/>
        <v>1</v>
      </c>
      <c r="E33" s="4">
        <f t="shared" si="9"/>
        <v>22</v>
      </c>
      <c r="F33" s="4">
        <f t="shared" si="9"/>
        <v>43</v>
      </c>
      <c r="G33" s="4">
        <f t="shared" si="9"/>
        <v>35</v>
      </c>
      <c r="H33" s="4">
        <f t="shared" si="9"/>
        <v>27</v>
      </c>
      <c r="I33" s="4">
        <f t="shared" si="9"/>
        <v>17</v>
      </c>
      <c r="J33" s="5">
        <f t="shared" si="9"/>
        <v>149</v>
      </c>
      <c r="K33" s="1"/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0.25" customHeight="1">
      <c r="A34" s="19" t="s">
        <v>24</v>
      </c>
      <c r="B34" s="6">
        <f t="shared" ref="B34:J34" si="10">SUM(B35:B42)</f>
        <v>1</v>
      </c>
      <c r="C34" s="6">
        <f t="shared" si="10"/>
        <v>1</v>
      </c>
      <c r="D34" s="6">
        <f t="shared" si="10"/>
        <v>1</v>
      </c>
      <c r="E34" s="6">
        <f t="shared" si="10"/>
        <v>1</v>
      </c>
      <c r="F34" s="6">
        <f t="shared" si="10"/>
        <v>1</v>
      </c>
      <c r="G34" s="6">
        <f t="shared" si="10"/>
        <v>1</v>
      </c>
      <c r="H34" s="6">
        <f t="shared" si="10"/>
        <v>1</v>
      </c>
      <c r="I34" s="6">
        <f t="shared" si="10"/>
        <v>1</v>
      </c>
      <c r="J34" s="7">
        <f t="shared" si="10"/>
        <v>0.99999999999999989</v>
      </c>
      <c r="K34" s="1"/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0.25" customHeight="1">
      <c r="A35" s="20" t="s">
        <v>27</v>
      </c>
      <c r="B35" s="8">
        <f t="shared" ref="B35:J35" si="11">B21/B$29</f>
        <v>0</v>
      </c>
      <c r="C35" s="8">
        <f t="shared" si="11"/>
        <v>0</v>
      </c>
      <c r="D35" s="8">
        <f t="shared" si="11"/>
        <v>0</v>
      </c>
      <c r="E35" s="8">
        <f t="shared" si="11"/>
        <v>0</v>
      </c>
      <c r="F35" s="8">
        <f t="shared" si="11"/>
        <v>0</v>
      </c>
      <c r="G35" s="8">
        <f t="shared" si="11"/>
        <v>0</v>
      </c>
      <c r="H35" s="8">
        <f t="shared" si="11"/>
        <v>3.7037037037037035E-2</v>
      </c>
      <c r="I35" s="8">
        <f t="shared" si="11"/>
        <v>0</v>
      </c>
      <c r="J35" s="9">
        <f t="shared" si="11"/>
        <v>6.7114093959731542E-3</v>
      </c>
      <c r="K35" s="1"/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0.25" customHeight="1">
      <c r="A36" s="20" t="s">
        <v>28</v>
      </c>
      <c r="B36" s="8">
        <f t="shared" ref="B36:B42" si="12">B22/B$29</f>
        <v>0.5</v>
      </c>
      <c r="C36" s="8">
        <f t="shared" ref="C36:J42" si="13">C22/C$29</f>
        <v>0.5</v>
      </c>
      <c r="D36" s="8">
        <f t="shared" si="13"/>
        <v>0</v>
      </c>
      <c r="E36" s="8">
        <f t="shared" si="13"/>
        <v>0.59090909090909094</v>
      </c>
      <c r="F36" s="8">
        <f t="shared" si="13"/>
        <v>0.67441860465116277</v>
      </c>
      <c r="G36" s="8">
        <f t="shared" si="13"/>
        <v>0.48571428571428571</v>
      </c>
      <c r="H36" s="8">
        <f t="shared" si="13"/>
        <v>0.25925925925925924</v>
      </c>
      <c r="I36" s="8">
        <f t="shared" si="13"/>
        <v>0.23529411764705882</v>
      </c>
      <c r="J36" s="9">
        <f t="shared" si="13"/>
        <v>0.48322147651006714</v>
      </c>
      <c r="K36" s="1"/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0.25" customHeight="1">
      <c r="A37" s="20" t="s">
        <v>29</v>
      </c>
      <c r="B37" s="8">
        <f t="shared" si="12"/>
        <v>0.5</v>
      </c>
      <c r="C37" s="8">
        <f t="shared" si="13"/>
        <v>0.5</v>
      </c>
      <c r="D37" s="8">
        <f t="shared" si="13"/>
        <v>1</v>
      </c>
      <c r="E37" s="8">
        <f t="shared" si="13"/>
        <v>0.27272727272727271</v>
      </c>
      <c r="F37" s="8">
        <f t="shared" si="13"/>
        <v>0.2558139534883721</v>
      </c>
      <c r="G37" s="8">
        <f t="shared" si="13"/>
        <v>0.45714285714285713</v>
      </c>
      <c r="H37" s="8">
        <f t="shared" si="13"/>
        <v>0.66666666666666663</v>
      </c>
      <c r="I37" s="8">
        <f t="shared" si="13"/>
        <v>0.58823529411764708</v>
      </c>
      <c r="J37" s="9">
        <f t="shared" si="13"/>
        <v>0.42953020134228187</v>
      </c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0.25" customHeight="1">
      <c r="A38" s="20" t="s">
        <v>30</v>
      </c>
      <c r="B38" s="8">
        <f t="shared" si="12"/>
        <v>0</v>
      </c>
      <c r="C38" s="8">
        <f t="shared" si="13"/>
        <v>0</v>
      </c>
      <c r="D38" s="8">
        <f t="shared" si="13"/>
        <v>0</v>
      </c>
      <c r="E38" s="8">
        <f t="shared" si="13"/>
        <v>0</v>
      </c>
      <c r="F38" s="8">
        <f t="shared" si="13"/>
        <v>2.3255813953488372E-2</v>
      </c>
      <c r="G38" s="8">
        <f t="shared" si="13"/>
        <v>2.8571428571428571E-2</v>
      </c>
      <c r="H38" s="8">
        <f t="shared" si="13"/>
        <v>3.7037037037037035E-2</v>
      </c>
      <c r="I38" s="8">
        <f t="shared" si="13"/>
        <v>5.8823529411764705E-2</v>
      </c>
      <c r="J38" s="9">
        <f t="shared" si="13"/>
        <v>2.6845637583892617E-2</v>
      </c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7.75" customHeight="1">
      <c r="A39" s="20" t="s">
        <v>31</v>
      </c>
      <c r="B39" s="8">
        <f t="shared" si="12"/>
        <v>0</v>
      </c>
      <c r="C39" s="8">
        <f t="shared" si="13"/>
        <v>0</v>
      </c>
      <c r="D39" s="8">
        <f t="shared" si="13"/>
        <v>0</v>
      </c>
      <c r="E39" s="8">
        <f t="shared" si="13"/>
        <v>9.0909090909090912E-2</v>
      </c>
      <c r="F39" s="8">
        <f t="shared" si="13"/>
        <v>0</v>
      </c>
      <c r="G39" s="8">
        <f t="shared" si="13"/>
        <v>2.8571428571428571E-2</v>
      </c>
      <c r="H39" s="8">
        <f t="shared" si="13"/>
        <v>0</v>
      </c>
      <c r="I39" s="8">
        <f t="shared" si="13"/>
        <v>0</v>
      </c>
      <c r="J39" s="9">
        <f t="shared" si="13"/>
        <v>2.0134228187919462E-2</v>
      </c>
      <c r="K39" s="1"/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0.25" customHeight="1">
      <c r="A40" s="20" t="s">
        <v>32</v>
      </c>
      <c r="B40" s="8">
        <f t="shared" si="12"/>
        <v>0</v>
      </c>
      <c r="C40" s="8">
        <f t="shared" si="13"/>
        <v>0</v>
      </c>
      <c r="D40" s="8">
        <f t="shared" si="13"/>
        <v>0</v>
      </c>
      <c r="E40" s="8">
        <f t="shared" si="13"/>
        <v>4.5454545454545456E-2</v>
      </c>
      <c r="F40" s="8">
        <f t="shared" si="13"/>
        <v>0</v>
      </c>
      <c r="G40" s="8">
        <f t="shared" si="13"/>
        <v>0</v>
      </c>
      <c r="H40" s="8">
        <f t="shared" si="13"/>
        <v>0</v>
      </c>
      <c r="I40" s="8">
        <f t="shared" si="13"/>
        <v>5.8823529411764705E-2</v>
      </c>
      <c r="J40" s="9">
        <f t="shared" si="13"/>
        <v>1.3422818791946308E-2</v>
      </c>
      <c r="K40" s="1"/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0.25" customHeight="1">
      <c r="A41" s="20" t="s">
        <v>33</v>
      </c>
      <c r="B41" s="8">
        <f t="shared" si="12"/>
        <v>0</v>
      </c>
      <c r="C41" s="8">
        <f t="shared" si="13"/>
        <v>0</v>
      </c>
      <c r="D41" s="8">
        <f t="shared" si="13"/>
        <v>0</v>
      </c>
      <c r="E41" s="8">
        <f t="shared" si="13"/>
        <v>0</v>
      </c>
      <c r="F41" s="8">
        <f t="shared" si="13"/>
        <v>2.3255813953488372E-2</v>
      </c>
      <c r="G41" s="8">
        <f t="shared" si="13"/>
        <v>0</v>
      </c>
      <c r="H41" s="8">
        <f t="shared" si="13"/>
        <v>0</v>
      </c>
      <c r="I41" s="8">
        <f t="shared" si="13"/>
        <v>0</v>
      </c>
      <c r="J41" s="9">
        <f t="shared" si="13"/>
        <v>6.7114093959731542E-3</v>
      </c>
      <c r="K41" s="1"/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3.25" customHeight="1" thickBot="1">
      <c r="A42" s="21" t="s">
        <v>34</v>
      </c>
      <c r="B42" s="10">
        <f t="shared" si="12"/>
        <v>0</v>
      </c>
      <c r="C42" s="10">
        <f t="shared" si="13"/>
        <v>0</v>
      </c>
      <c r="D42" s="10">
        <f t="shared" si="13"/>
        <v>0</v>
      </c>
      <c r="E42" s="10">
        <f t="shared" si="13"/>
        <v>0</v>
      </c>
      <c r="F42" s="10">
        <f t="shared" si="13"/>
        <v>2.3255813953488372E-2</v>
      </c>
      <c r="G42" s="10">
        <f t="shared" si="13"/>
        <v>0</v>
      </c>
      <c r="H42" s="10">
        <f t="shared" si="13"/>
        <v>0</v>
      </c>
      <c r="I42" s="10">
        <f t="shared" si="13"/>
        <v>5.8823529411764705E-2</v>
      </c>
      <c r="J42" s="11">
        <f t="shared" si="13"/>
        <v>1.3422818791946308E-2</v>
      </c>
      <c r="K42" s="1"/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thickTop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>
      <c r="A46" s="37" t="s">
        <v>35</v>
      </c>
      <c r="B46" s="37" t="s">
        <v>2</v>
      </c>
      <c r="C46" s="37" t="s">
        <v>3</v>
      </c>
      <c r="D46" s="37" t="s">
        <v>4</v>
      </c>
      <c r="E46" s="37" t="s">
        <v>5</v>
      </c>
      <c r="F46" s="37" t="s">
        <v>6</v>
      </c>
      <c r="G46" s="37" t="s">
        <v>7</v>
      </c>
      <c r="H46" s="37" t="s">
        <v>8</v>
      </c>
      <c r="I46" s="37" t="s">
        <v>9</v>
      </c>
      <c r="J46" s="38" t="s">
        <v>10</v>
      </c>
      <c r="K46" s="37" t="s">
        <v>24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30">
      <c r="A47" s="37" t="s">
        <v>36</v>
      </c>
      <c r="B47" s="37">
        <v>0</v>
      </c>
      <c r="C47" s="37">
        <v>0</v>
      </c>
      <c r="D47" s="37">
        <v>0</v>
      </c>
      <c r="E47" s="37">
        <v>0</v>
      </c>
      <c r="F47" s="37">
        <v>2</v>
      </c>
      <c r="G47" s="37">
        <v>2</v>
      </c>
      <c r="H47" s="37">
        <v>0</v>
      </c>
      <c r="I47" s="37">
        <v>0</v>
      </c>
      <c r="J47" s="37">
        <v>0</v>
      </c>
      <c r="K47" s="34">
        <v>4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>
      <c r="A48" s="37" t="s">
        <v>37</v>
      </c>
      <c r="B48" s="37">
        <v>61</v>
      </c>
      <c r="C48" s="37">
        <v>58</v>
      </c>
      <c r="D48" s="37">
        <v>57</v>
      </c>
      <c r="E48" s="37">
        <v>55</v>
      </c>
      <c r="F48" s="37">
        <v>117</v>
      </c>
      <c r="G48" s="37">
        <v>76</v>
      </c>
      <c r="H48" s="37">
        <v>32</v>
      </c>
      <c r="I48" s="37">
        <v>13</v>
      </c>
      <c r="J48" s="37">
        <v>5</v>
      </c>
      <c r="K48" s="34">
        <v>474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>
      <c r="A49" s="37" t="s">
        <v>38</v>
      </c>
      <c r="B49" s="37">
        <v>3</v>
      </c>
      <c r="C49" s="37">
        <v>2</v>
      </c>
      <c r="D49" s="37">
        <v>2</v>
      </c>
      <c r="E49" s="37">
        <v>1</v>
      </c>
      <c r="F49" s="37">
        <v>13</v>
      </c>
      <c r="G49" s="37">
        <v>34</v>
      </c>
      <c r="H49" s="37">
        <v>29</v>
      </c>
      <c r="I49" s="37">
        <v>23</v>
      </c>
      <c r="J49" s="37">
        <v>15</v>
      </c>
      <c r="K49" s="34">
        <v>122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>
      <c r="A50" s="37" t="s">
        <v>24</v>
      </c>
      <c r="B50" s="37">
        <f>SUM(B47:B49)</f>
        <v>64</v>
      </c>
      <c r="C50" s="37">
        <f t="shared" ref="C50:K50" si="14">SUM(C47:C49)</f>
        <v>60</v>
      </c>
      <c r="D50" s="37">
        <f t="shared" si="14"/>
        <v>59</v>
      </c>
      <c r="E50" s="37">
        <f t="shared" si="14"/>
        <v>56</v>
      </c>
      <c r="F50" s="37">
        <f t="shared" si="14"/>
        <v>132</v>
      </c>
      <c r="G50" s="37">
        <f t="shared" si="14"/>
        <v>112</v>
      </c>
      <c r="H50" s="37">
        <f t="shared" si="14"/>
        <v>61</v>
      </c>
      <c r="I50" s="37">
        <f t="shared" si="14"/>
        <v>36</v>
      </c>
      <c r="J50" s="37">
        <f t="shared" si="14"/>
        <v>20</v>
      </c>
      <c r="K50" s="37">
        <f t="shared" si="14"/>
        <v>600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>
      <c r="A51" s="3"/>
      <c r="B51" s="3"/>
      <c r="C51" s="3"/>
      <c r="D51" s="3"/>
      <c r="E51" s="3"/>
      <c r="F51" s="3"/>
      <c r="G51" s="3"/>
      <c r="H51" s="3"/>
      <c r="I51" s="3"/>
      <c r="J51" s="3"/>
      <c r="K51" s="1"/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thickBot="1">
      <c r="A52" s="33" t="s">
        <v>116</v>
      </c>
      <c r="B52" s="3"/>
      <c r="C52" s="3"/>
      <c r="D52" s="3"/>
      <c r="E52" s="3"/>
      <c r="F52" s="3"/>
      <c r="G52" s="3"/>
      <c r="H52" s="3"/>
      <c r="I52" s="3"/>
      <c r="J52" s="3"/>
      <c r="K52" s="1"/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0.25" customHeight="1" thickTop="1">
      <c r="A53" s="18" t="s">
        <v>35</v>
      </c>
      <c r="B53" s="22" t="s">
        <v>15</v>
      </c>
      <c r="C53" s="22" t="s">
        <v>16</v>
      </c>
      <c r="D53" s="22" t="s">
        <v>17</v>
      </c>
      <c r="E53" s="22" t="s">
        <v>18</v>
      </c>
      <c r="F53" s="22" t="s">
        <v>19</v>
      </c>
      <c r="G53" s="22" t="s">
        <v>20</v>
      </c>
      <c r="H53" s="22" t="s">
        <v>21</v>
      </c>
      <c r="I53" s="22" t="s">
        <v>22</v>
      </c>
      <c r="J53" s="22" t="s">
        <v>23</v>
      </c>
      <c r="K53" s="23" t="s">
        <v>24</v>
      </c>
      <c r="L53" s="1"/>
      <c r="M53" s="1"/>
      <c r="N53" s="1"/>
      <c r="P53" s="3"/>
      <c r="Q53" s="3"/>
      <c r="R53" s="3"/>
      <c r="S53" s="3"/>
      <c r="T53" s="3"/>
      <c r="U53" s="3"/>
      <c r="V53" s="3"/>
      <c r="W53" s="3"/>
      <c r="X53" s="3"/>
    </row>
    <row r="54" spans="1:24" ht="20.25" customHeight="1">
      <c r="A54" s="19" t="s">
        <v>25</v>
      </c>
      <c r="B54" s="4">
        <f>B50</f>
        <v>64</v>
      </c>
      <c r="C54" s="4">
        <f t="shared" ref="C54:K54" si="15">C50</f>
        <v>60</v>
      </c>
      <c r="D54" s="4">
        <f t="shared" si="15"/>
        <v>59</v>
      </c>
      <c r="E54" s="4">
        <f t="shared" si="15"/>
        <v>56</v>
      </c>
      <c r="F54" s="4">
        <f t="shared" si="15"/>
        <v>132</v>
      </c>
      <c r="G54" s="4">
        <f t="shared" si="15"/>
        <v>112</v>
      </c>
      <c r="H54" s="4">
        <f t="shared" si="15"/>
        <v>61</v>
      </c>
      <c r="I54" s="4">
        <f t="shared" si="15"/>
        <v>36</v>
      </c>
      <c r="J54" s="4">
        <f t="shared" si="15"/>
        <v>20</v>
      </c>
      <c r="K54" s="5">
        <f t="shared" si="15"/>
        <v>600</v>
      </c>
      <c r="L54" s="1"/>
      <c r="M54" s="1"/>
      <c r="N54" s="1"/>
      <c r="P54" s="3"/>
      <c r="Q54" s="3"/>
      <c r="R54" s="3"/>
      <c r="S54" s="3"/>
      <c r="T54" s="3"/>
      <c r="U54" s="3"/>
      <c r="V54" s="3"/>
      <c r="W54" s="3"/>
      <c r="X54" s="3"/>
    </row>
    <row r="55" spans="1:24" ht="20.25" customHeight="1">
      <c r="A55" s="19" t="s">
        <v>24</v>
      </c>
      <c r="B55" s="6">
        <f>SUM(B56:B58)</f>
        <v>1</v>
      </c>
      <c r="C55" s="6">
        <f t="shared" ref="C55:K55" si="16">SUM(C56:C58)</f>
        <v>1</v>
      </c>
      <c r="D55" s="6">
        <f t="shared" si="16"/>
        <v>1</v>
      </c>
      <c r="E55" s="6">
        <f t="shared" si="16"/>
        <v>1</v>
      </c>
      <c r="F55" s="6">
        <f t="shared" si="16"/>
        <v>1</v>
      </c>
      <c r="G55" s="6">
        <f t="shared" si="16"/>
        <v>1</v>
      </c>
      <c r="H55" s="6">
        <f t="shared" si="16"/>
        <v>1</v>
      </c>
      <c r="I55" s="6">
        <f t="shared" si="16"/>
        <v>1</v>
      </c>
      <c r="J55" s="6">
        <f t="shared" si="16"/>
        <v>1</v>
      </c>
      <c r="K55" s="7">
        <f t="shared" si="16"/>
        <v>1</v>
      </c>
      <c r="L55" s="1"/>
      <c r="M55" s="1"/>
      <c r="N55" s="1"/>
      <c r="P55" s="3"/>
      <c r="Q55" s="3"/>
      <c r="R55" s="3"/>
      <c r="S55" s="3"/>
      <c r="T55" s="3"/>
      <c r="U55" s="3"/>
      <c r="V55" s="3"/>
      <c r="W55" s="3"/>
      <c r="X55" s="3"/>
    </row>
    <row r="56" spans="1:24" ht="20.25" customHeight="1">
      <c r="A56" s="20" t="s">
        <v>36</v>
      </c>
      <c r="B56" s="8">
        <f>B47/B$50</f>
        <v>0</v>
      </c>
      <c r="C56" s="8">
        <f t="shared" ref="C56:J56" si="17">C47/C$50</f>
        <v>0</v>
      </c>
      <c r="D56" s="8">
        <f t="shared" si="17"/>
        <v>0</v>
      </c>
      <c r="E56" s="8">
        <f t="shared" si="17"/>
        <v>0</v>
      </c>
      <c r="F56" s="8">
        <f t="shared" si="17"/>
        <v>1.5151515151515152E-2</v>
      </c>
      <c r="G56" s="8">
        <f t="shared" si="17"/>
        <v>1.7857142857142856E-2</v>
      </c>
      <c r="H56" s="8">
        <f t="shared" si="17"/>
        <v>0</v>
      </c>
      <c r="I56" s="8">
        <f t="shared" si="17"/>
        <v>0</v>
      </c>
      <c r="J56" s="8">
        <f t="shared" si="17"/>
        <v>0</v>
      </c>
      <c r="K56" s="9">
        <f t="shared" ref="K56" si="18">K47/K$50</f>
        <v>6.6666666666666671E-3</v>
      </c>
      <c r="L56" s="1"/>
      <c r="M56" s="1"/>
      <c r="N56" s="1"/>
      <c r="P56" s="3"/>
      <c r="Q56" s="3"/>
      <c r="R56" s="3"/>
      <c r="S56" s="3"/>
      <c r="T56" s="3"/>
      <c r="U56" s="3"/>
      <c r="V56" s="3"/>
      <c r="W56" s="3"/>
      <c r="X56" s="3"/>
    </row>
    <row r="57" spans="1:24" ht="20.25" customHeight="1">
      <c r="A57" s="20" t="s">
        <v>37</v>
      </c>
      <c r="B57" s="8">
        <f t="shared" ref="B57:J58" si="19">B48/B$50</f>
        <v>0.953125</v>
      </c>
      <c r="C57" s="8">
        <f t="shared" si="19"/>
        <v>0.96666666666666667</v>
      </c>
      <c r="D57" s="8">
        <f t="shared" si="19"/>
        <v>0.96610169491525422</v>
      </c>
      <c r="E57" s="8">
        <f t="shared" si="19"/>
        <v>0.9821428571428571</v>
      </c>
      <c r="F57" s="8">
        <f t="shared" si="19"/>
        <v>0.88636363636363635</v>
      </c>
      <c r="G57" s="8">
        <f t="shared" si="19"/>
        <v>0.6785714285714286</v>
      </c>
      <c r="H57" s="8">
        <f t="shared" si="19"/>
        <v>0.52459016393442626</v>
      </c>
      <c r="I57" s="8">
        <f t="shared" si="19"/>
        <v>0.3611111111111111</v>
      </c>
      <c r="J57" s="8">
        <f t="shared" si="19"/>
        <v>0.25</v>
      </c>
      <c r="K57" s="9">
        <f t="shared" ref="K57" si="20">K48/K$50</f>
        <v>0.79</v>
      </c>
      <c r="L57" s="1"/>
      <c r="M57" s="1"/>
      <c r="N57" s="1"/>
      <c r="P57" s="3"/>
      <c r="Q57" s="3"/>
      <c r="R57" s="3"/>
      <c r="S57" s="3"/>
      <c r="T57" s="3"/>
      <c r="U57" s="3"/>
      <c r="V57" s="3"/>
      <c r="W57" s="3"/>
      <c r="X57" s="3"/>
    </row>
    <row r="58" spans="1:24" ht="20.25" customHeight="1" thickBot="1">
      <c r="A58" s="21" t="s">
        <v>38</v>
      </c>
      <c r="B58" s="10">
        <f t="shared" si="19"/>
        <v>4.6875E-2</v>
      </c>
      <c r="C58" s="10">
        <f t="shared" si="19"/>
        <v>3.3333333333333333E-2</v>
      </c>
      <c r="D58" s="10">
        <f t="shared" si="19"/>
        <v>3.3898305084745763E-2</v>
      </c>
      <c r="E58" s="10">
        <f t="shared" si="19"/>
        <v>1.7857142857142856E-2</v>
      </c>
      <c r="F58" s="10">
        <f t="shared" si="19"/>
        <v>9.8484848484848481E-2</v>
      </c>
      <c r="G58" s="10">
        <f t="shared" si="19"/>
        <v>0.30357142857142855</v>
      </c>
      <c r="H58" s="10">
        <f t="shared" si="19"/>
        <v>0.47540983606557374</v>
      </c>
      <c r="I58" s="10">
        <f t="shared" si="19"/>
        <v>0.63888888888888884</v>
      </c>
      <c r="J58" s="10">
        <f t="shared" si="19"/>
        <v>0.75</v>
      </c>
      <c r="K58" s="11">
        <f t="shared" ref="K58" si="21">K49/K$50</f>
        <v>0.20333333333333334</v>
      </c>
      <c r="L58" s="1"/>
      <c r="M58" s="1"/>
      <c r="N58" s="1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thickTop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>
      <c r="A62" s="37" t="s">
        <v>39</v>
      </c>
      <c r="B62" s="37" t="s">
        <v>2</v>
      </c>
      <c r="C62" s="37" t="s">
        <v>3</v>
      </c>
      <c r="D62" s="37" t="s">
        <v>4</v>
      </c>
      <c r="E62" s="37" t="s">
        <v>5</v>
      </c>
      <c r="F62" s="37" t="s">
        <v>6</v>
      </c>
      <c r="G62" s="37" t="s">
        <v>7</v>
      </c>
      <c r="H62" s="37" t="s">
        <v>8</v>
      </c>
      <c r="I62" s="37" t="s">
        <v>9</v>
      </c>
      <c r="J62" s="37" t="s">
        <v>10</v>
      </c>
      <c r="K62" s="37" t="s">
        <v>24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30">
      <c r="A63" s="37" t="s">
        <v>40</v>
      </c>
      <c r="B63" s="37">
        <v>43</v>
      </c>
      <c r="C63" s="37">
        <v>40</v>
      </c>
      <c r="D63" s="37">
        <v>35</v>
      </c>
      <c r="E63" s="37">
        <v>33</v>
      </c>
      <c r="F63" s="37">
        <v>72</v>
      </c>
      <c r="G63" s="37">
        <v>40</v>
      </c>
      <c r="H63" s="37">
        <v>15</v>
      </c>
      <c r="I63" s="37">
        <v>8</v>
      </c>
      <c r="J63" s="37">
        <v>2</v>
      </c>
      <c r="K63" s="39">
        <v>288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>
      <c r="A64" s="37" t="s">
        <v>41</v>
      </c>
      <c r="B64" s="37">
        <v>3</v>
      </c>
      <c r="C64" s="37">
        <v>0</v>
      </c>
      <c r="D64" s="37">
        <v>2</v>
      </c>
      <c r="E64" s="37">
        <v>1</v>
      </c>
      <c r="F64" s="37">
        <v>19</v>
      </c>
      <c r="G64" s="37">
        <v>37</v>
      </c>
      <c r="H64" s="37">
        <v>32</v>
      </c>
      <c r="I64" s="37">
        <v>22</v>
      </c>
      <c r="J64" s="37">
        <v>17</v>
      </c>
      <c r="K64" s="39">
        <v>133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>
      <c r="A65" s="37" t="s">
        <v>42</v>
      </c>
      <c r="B65" s="37">
        <v>5</v>
      </c>
      <c r="C65" s="37">
        <v>9</v>
      </c>
      <c r="D65" s="37">
        <v>5</v>
      </c>
      <c r="E65" s="37">
        <v>6</v>
      </c>
      <c r="F65" s="37">
        <v>16</v>
      </c>
      <c r="G65" s="37">
        <v>7</v>
      </c>
      <c r="H65" s="37">
        <v>2</v>
      </c>
      <c r="I65" s="37">
        <v>1</v>
      </c>
      <c r="J65" s="37">
        <v>0</v>
      </c>
      <c r="K65" s="39">
        <v>51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>
      <c r="A66" s="37" t="s">
        <v>43</v>
      </c>
      <c r="B66" s="37">
        <v>13</v>
      </c>
      <c r="C66" s="37">
        <v>10</v>
      </c>
      <c r="D66" s="37">
        <v>16</v>
      </c>
      <c r="E66" s="37">
        <v>15</v>
      </c>
      <c r="F66" s="37">
        <v>23</v>
      </c>
      <c r="G66" s="37">
        <v>26</v>
      </c>
      <c r="H66" s="37">
        <v>12</v>
      </c>
      <c r="I66" s="37">
        <v>2</v>
      </c>
      <c r="J66" s="37">
        <v>1</v>
      </c>
      <c r="K66" s="39">
        <v>118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>
      <c r="A67" s="37" t="s">
        <v>44</v>
      </c>
      <c r="B67" s="37">
        <v>0</v>
      </c>
      <c r="C67" s="37">
        <v>1</v>
      </c>
      <c r="D67" s="37">
        <v>1</v>
      </c>
      <c r="E67" s="37">
        <v>1</v>
      </c>
      <c r="F67" s="37">
        <v>2</v>
      </c>
      <c r="G67" s="37">
        <v>2</v>
      </c>
      <c r="H67" s="37">
        <v>0</v>
      </c>
      <c r="I67" s="37">
        <v>3</v>
      </c>
      <c r="J67" s="37">
        <v>0</v>
      </c>
      <c r="K67" s="39">
        <v>10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>
      <c r="A68" s="37" t="s">
        <v>24</v>
      </c>
      <c r="B68" s="37">
        <f>SUM(B63:B67)</f>
        <v>64</v>
      </c>
      <c r="C68" s="37">
        <f t="shared" ref="C68:K68" si="22">SUM(C63:C67)</f>
        <v>60</v>
      </c>
      <c r="D68" s="37">
        <f t="shared" si="22"/>
        <v>59</v>
      </c>
      <c r="E68" s="37">
        <f t="shared" si="22"/>
        <v>56</v>
      </c>
      <c r="F68" s="37">
        <f t="shared" si="22"/>
        <v>132</v>
      </c>
      <c r="G68" s="37">
        <f t="shared" si="22"/>
        <v>112</v>
      </c>
      <c r="H68" s="37">
        <f t="shared" si="22"/>
        <v>61</v>
      </c>
      <c r="I68" s="37">
        <f t="shared" si="22"/>
        <v>36</v>
      </c>
      <c r="J68" s="37">
        <f t="shared" si="22"/>
        <v>20</v>
      </c>
      <c r="K68" s="37">
        <f t="shared" si="22"/>
        <v>600</v>
      </c>
      <c r="L68" s="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>
      <c r="A69" s="3"/>
      <c r="B69" s="3"/>
      <c r="C69" s="3"/>
      <c r="D69" s="3"/>
      <c r="E69" s="3"/>
      <c r="F69" s="3"/>
      <c r="G69" s="3"/>
      <c r="H69" s="3"/>
      <c r="I69" s="3"/>
      <c r="J69" s="3"/>
      <c r="K69" s="1"/>
      <c r="L69" s="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thickBot="1">
      <c r="A70" s="33" t="s">
        <v>117</v>
      </c>
      <c r="B70" s="3"/>
      <c r="C70" s="3"/>
      <c r="D70" s="3"/>
      <c r="E70" s="3"/>
      <c r="F70" s="3"/>
      <c r="G70" s="3"/>
      <c r="H70" s="3"/>
      <c r="I70" s="3"/>
      <c r="J70" s="3"/>
      <c r="K70" s="1"/>
      <c r="L70" s="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9.5" customHeight="1" thickTop="1">
      <c r="A71" s="22" t="s">
        <v>39</v>
      </c>
      <c r="B71" s="22" t="s">
        <v>15</v>
      </c>
      <c r="C71" s="22" t="s">
        <v>16</v>
      </c>
      <c r="D71" s="22" t="s">
        <v>17</v>
      </c>
      <c r="E71" s="22" t="s">
        <v>18</v>
      </c>
      <c r="F71" s="22" t="s">
        <v>19</v>
      </c>
      <c r="G71" s="22" t="s">
        <v>20</v>
      </c>
      <c r="H71" s="22" t="s">
        <v>21</v>
      </c>
      <c r="I71" s="22" t="s">
        <v>22</v>
      </c>
      <c r="J71" s="23" t="s">
        <v>23</v>
      </c>
      <c r="K71" s="23" t="s">
        <v>24</v>
      </c>
      <c r="L71" s="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9.5" customHeight="1">
      <c r="A72" s="19" t="s">
        <v>25</v>
      </c>
      <c r="B72" s="4">
        <f>B68</f>
        <v>64</v>
      </c>
      <c r="C72" s="4">
        <f t="shared" ref="C72:K72" si="23">C68</f>
        <v>60</v>
      </c>
      <c r="D72" s="4">
        <f t="shared" si="23"/>
        <v>59</v>
      </c>
      <c r="E72" s="4">
        <f t="shared" si="23"/>
        <v>56</v>
      </c>
      <c r="F72" s="4">
        <f t="shared" si="23"/>
        <v>132</v>
      </c>
      <c r="G72" s="4">
        <f t="shared" si="23"/>
        <v>112</v>
      </c>
      <c r="H72" s="4">
        <f t="shared" si="23"/>
        <v>61</v>
      </c>
      <c r="I72" s="4">
        <f t="shared" si="23"/>
        <v>36</v>
      </c>
      <c r="J72" s="4">
        <f t="shared" si="23"/>
        <v>20</v>
      </c>
      <c r="K72" s="5">
        <f t="shared" si="23"/>
        <v>600</v>
      </c>
      <c r="L72" s="1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9.5" customHeight="1">
      <c r="A73" s="19" t="s">
        <v>24</v>
      </c>
      <c r="B73" s="6">
        <f>SUM(B74:B78)</f>
        <v>1</v>
      </c>
      <c r="C73" s="6">
        <f t="shared" ref="C73:K73" si="24">SUM(C74:C78)</f>
        <v>1</v>
      </c>
      <c r="D73" s="6">
        <f t="shared" si="24"/>
        <v>1</v>
      </c>
      <c r="E73" s="6">
        <f t="shared" si="24"/>
        <v>1</v>
      </c>
      <c r="F73" s="6">
        <f t="shared" si="24"/>
        <v>1</v>
      </c>
      <c r="G73" s="6">
        <f t="shared" si="24"/>
        <v>1</v>
      </c>
      <c r="H73" s="6">
        <f t="shared" si="24"/>
        <v>1</v>
      </c>
      <c r="I73" s="6">
        <f t="shared" si="24"/>
        <v>1</v>
      </c>
      <c r="J73" s="6">
        <f t="shared" si="24"/>
        <v>1</v>
      </c>
      <c r="K73" s="7">
        <f t="shared" si="24"/>
        <v>1</v>
      </c>
      <c r="L73" s="1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9.5" customHeight="1">
      <c r="A74" s="20" t="s">
        <v>45</v>
      </c>
      <c r="B74" s="8">
        <f>B63/B$68</f>
        <v>0.671875</v>
      </c>
      <c r="C74" s="8">
        <f t="shared" ref="C74:K74" si="25">C63/C$68</f>
        <v>0.66666666666666663</v>
      </c>
      <c r="D74" s="8">
        <f t="shared" si="25"/>
        <v>0.59322033898305082</v>
      </c>
      <c r="E74" s="8">
        <f t="shared" si="25"/>
        <v>0.5892857142857143</v>
      </c>
      <c r="F74" s="8">
        <f t="shared" si="25"/>
        <v>0.54545454545454541</v>
      </c>
      <c r="G74" s="8">
        <f t="shared" si="25"/>
        <v>0.35714285714285715</v>
      </c>
      <c r="H74" s="8">
        <f t="shared" si="25"/>
        <v>0.24590163934426229</v>
      </c>
      <c r="I74" s="8">
        <f t="shared" si="25"/>
        <v>0.22222222222222221</v>
      </c>
      <c r="J74" s="8">
        <f t="shared" si="25"/>
        <v>0.1</v>
      </c>
      <c r="K74" s="9">
        <f t="shared" si="25"/>
        <v>0.48</v>
      </c>
      <c r="L74" s="1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9.5" customHeight="1">
      <c r="A75" s="20" t="s">
        <v>41</v>
      </c>
      <c r="B75" s="8">
        <f t="shared" ref="B75:K78" si="26">B64/B$68</f>
        <v>4.6875E-2</v>
      </c>
      <c r="C75" s="8">
        <f t="shared" si="26"/>
        <v>0</v>
      </c>
      <c r="D75" s="8">
        <f t="shared" si="26"/>
        <v>3.3898305084745763E-2</v>
      </c>
      <c r="E75" s="8">
        <f t="shared" si="26"/>
        <v>1.7857142857142856E-2</v>
      </c>
      <c r="F75" s="8">
        <f t="shared" si="26"/>
        <v>0.14393939393939395</v>
      </c>
      <c r="G75" s="8">
        <f t="shared" si="26"/>
        <v>0.33035714285714285</v>
      </c>
      <c r="H75" s="8">
        <f t="shared" si="26"/>
        <v>0.52459016393442626</v>
      </c>
      <c r="I75" s="8">
        <f t="shared" si="26"/>
        <v>0.61111111111111116</v>
      </c>
      <c r="J75" s="8">
        <f t="shared" si="26"/>
        <v>0.85</v>
      </c>
      <c r="K75" s="9">
        <f t="shared" si="26"/>
        <v>0.22166666666666668</v>
      </c>
      <c r="L75" s="1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9.5" customHeight="1">
      <c r="A76" s="20" t="s">
        <v>46</v>
      </c>
      <c r="B76" s="8">
        <f t="shared" si="26"/>
        <v>7.8125E-2</v>
      </c>
      <c r="C76" s="8">
        <f t="shared" si="26"/>
        <v>0.15</v>
      </c>
      <c r="D76" s="8">
        <f t="shared" si="26"/>
        <v>8.4745762711864403E-2</v>
      </c>
      <c r="E76" s="8">
        <f t="shared" si="26"/>
        <v>0.10714285714285714</v>
      </c>
      <c r="F76" s="8">
        <f t="shared" si="26"/>
        <v>0.12121212121212122</v>
      </c>
      <c r="G76" s="8">
        <f t="shared" si="26"/>
        <v>6.25E-2</v>
      </c>
      <c r="H76" s="8">
        <f t="shared" si="26"/>
        <v>3.2786885245901641E-2</v>
      </c>
      <c r="I76" s="8">
        <f t="shared" si="26"/>
        <v>2.7777777777777776E-2</v>
      </c>
      <c r="J76" s="8">
        <f t="shared" si="26"/>
        <v>0</v>
      </c>
      <c r="K76" s="9">
        <f t="shared" si="26"/>
        <v>8.5000000000000006E-2</v>
      </c>
      <c r="L76" s="1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9.5" customHeight="1">
      <c r="A77" s="20" t="s">
        <v>43</v>
      </c>
      <c r="B77" s="8">
        <f t="shared" si="26"/>
        <v>0.203125</v>
      </c>
      <c r="C77" s="8">
        <f t="shared" si="26"/>
        <v>0.16666666666666666</v>
      </c>
      <c r="D77" s="8">
        <f t="shared" si="26"/>
        <v>0.2711864406779661</v>
      </c>
      <c r="E77" s="8">
        <f t="shared" si="26"/>
        <v>0.26785714285714285</v>
      </c>
      <c r="F77" s="8">
        <f t="shared" si="26"/>
        <v>0.17424242424242425</v>
      </c>
      <c r="G77" s="8">
        <f t="shared" si="26"/>
        <v>0.23214285714285715</v>
      </c>
      <c r="H77" s="8">
        <f t="shared" si="26"/>
        <v>0.19672131147540983</v>
      </c>
      <c r="I77" s="8">
        <f t="shared" si="26"/>
        <v>5.5555555555555552E-2</v>
      </c>
      <c r="J77" s="8">
        <f t="shared" si="26"/>
        <v>0.05</v>
      </c>
      <c r="K77" s="9">
        <f t="shared" si="26"/>
        <v>0.19666666666666666</v>
      </c>
      <c r="L77" s="1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9.5" customHeight="1" thickBot="1">
      <c r="A78" s="21" t="s">
        <v>44</v>
      </c>
      <c r="B78" s="10">
        <f t="shared" si="26"/>
        <v>0</v>
      </c>
      <c r="C78" s="10">
        <f t="shared" si="26"/>
        <v>1.6666666666666666E-2</v>
      </c>
      <c r="D78" s="10">
        <f t="shared" si="26"/>
        <v>1.6949152542372881E-2</v>
      </c>
      <c r="E78" s="10">
        <f t="shared" si="26"/>
        <v>1.7857142857142856E-2</v>
      </c>
      <c r="F78" s="10">
        <f t="shared" si="26"/>
        <v>1.5151515151515152E-2</v>
      </c>
      <c r="G78" s="10">
        <f t="shared" si="26"/>
        <v>1.7857142857142856E-2</v>
      </c>
      <c r="H78" s="10">
        <f t="shared" si="26"/>
        <v>0</v>
      </c>
      <c r="I78" s="10">
        <f t="shared" si="26"/>
        <v>8.3333333333333329E-2</v>
      </c>
      <c r="J78" s="10">
        <f t="shared" si="26"/>
        <v>0</v>
      </c>
      <c r="K78" s="11">
        <f t="shared" si="26"/>
        <v>1.6666666666666666E-2</v>
      </c>
      <c r="L78" s="1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thickTop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>
      <c r="A83" s="37" t="s">
        <v>47</v>
      </c>
      <c r="B83" s="37" t="s">
        <v>2</v>
      </c>
      <c r="C83" s="37" t="s">
        <v>3</v>
      </c>
      <c r="D83" s="37" t="s">
        <v>4</v>
      </c>
      <c r="E83" s="37" t="s">
        <v>5</v>
      </c>
      <c r="F83" s="37" t="s">
        <v>6</v>
      </c>
      <c r="G83" s="37" t="s">
        <v>7</v>
      </c>
      <c r="H83" s="37" t="s">
        <v>8</v>
      </c>
      <c r="I83" s="37" t="s">
        <v>9</v>
      </c>
      <c r="J83" s="37" t="s">
        <v>10</v>
      </c>
      <c r="K83" s="37" t="s">
        <v>24</v>
      </c>
      <c r="L83" s="1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>
      <c r="A84" s="37" t="s">
        <v>41</v>
      </c>
      <c r="B84" s="37">
        <v>2</v>
      </c>
      <c r="C84" s="37">
        <v>0</v>
      </c>
      <c r="D84" s="37">
        <v>2</v>
      </c>
      <c r="E84" s="37">
        <v>1</v>
      </c>
      <c r="F84" s="37">
        <v>20</v>
      </c>
      <c r="G84" s="37">
        <v>40</v>
      </c>
      <c r="H84" s="37">
        <v>32</v>
      </c>
      <c r="I84" s="37">
        <v>24</v>
      </c>
      <c r="J84" s="37">
        <v>17</v>
      </c>
      <c r="K84" s="39">
        <v>138</v>
      </c>
      <c r="L84" s="1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>
      <c r="A85" s="37" t="s">
        <v>48</v>
      </c>
      <c r="B85" s="37">
        <v>2</v>
      </c>
      <c r="C85" s="37">
        <v>0</v>
      </c>
      <c r="D85" s="37">
        <v>3</v>
      </c>
      <c r="E85" s="37">
        <v>1</v>
      </c>
      <c r="F85" s="37">
        <v>3</v>
      </c>
      <c r="G85" s="37">
        <v>3</v>
      </c>
      <c r="H85" s="37">
        <v>2</v>
      </c>
      <c r="I85" s="37">
        <v>0</v>
      </c>
      <c r="J85" s="37">
        <v>0</v>
      </c>
      <c r="K85" s="39">
        <v>14</v>
      </c>
      <c r="L85" s="1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>
      <c r="A86" s="37" t="s">
        <v>49</v>
      </c>
      <c r="B86" s="37">
        <v>7</v>
      </c>
      <c r="C86" s="37">
        <v>9</v>
      </c>
      <c r="D86" s="37">
        <v>7</v>
      </c>
      <c r="E86" s="37">
        <v>11</v>
      </c>
      <c r="F86" s="37">
        <v>10</v>
      </c>
      <c r="G86" s="37">
        <v>14</v>
      </c>
      <c r="H86" s="37">
        <v>4</v>
      </c>
      <c r="I86" s="37">
        <v>1</v>
      </c>
      <c r="J86" s="37">
        <v>0</v>
      </c>
      <c r="K86" s="39">
        <v>63</v>
      </c>
      <c r="L86" s="1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>
      <c r="A87" s="37" t="s">
        <v>50</v>
      </c>
      <c r="B87" s="37">
        <v>5</v>
      </c>
      <c r="C87" s="37">
        <v>1</v>
      </c>
      <c r="D87" s="37">
        <v>5</v>
      </c>
      <c r="E87" s="37">
        <v>1</v>
      </c>
      <c r="F87" s="37">
        <v>6</v>
      </c>
      <c r="G87" s="37">
        <v>4</v>
      </c>
      <c r="H87" s="37">
        <v>4</v>
      </c>
      <c r="I87" s="37">
        <v>1</v>
      </c>
      <c r="J87" s="37">
        <v>1</v>
      </c>
      <c r="K87" s="39">
        <v>28</v>
      </c>
      <c r="L87" s="1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>
      <c r="A88" s="37" t="s">
        <v>51</v>
      </c>
      <c r="B88" s="37">
        <v>0</v>
      </c>
      <c r="C88" s="37">
        <v>1</v>
      </c>
      <c r="D88" s="37">
        <v>2</v>
      </c>
      <c r="E88" s="37">
        <v>3</v>
      </c>
      <c r="F88" s="37">
        <v>5</v>
      </c>
      <c r="G88" s="37">
        <v>4</v>
      </c>
      <c r="H88" s="37">
        <v>2</v>
      </c>
      <c r="I88" s="37">
        <v>1</v>
      </c>
      <c r="J88" s="37">
        <v>0</v>
      </c>
      <c r="K88" s="39">
        <v>18</v>
      </c>
      <c r="L88" s="1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>
      <c r="A89" s="37" t="s">
        <v>24</v>
      </c>
      <c r="B89" s="37">
        <f t="shared" ref="B89:K89" si="27">SUM(B84:B88)</f>
        <v>16</v>
      </c>
      <c r="C89" s="37">
        <f t="shared" si="27"/>
        <v>11</v>
      </c>
      <c r="D89" s="37">
        <f t="shared" si="27"/>
        <v>19</v>
      </c>
      <c r="E89" s="37">
        <f t="shared" si="27"/>
        <v>17</v>
      </c>
      <c r="F89" s="37">
        <f t="shared" si="27"/>
        <v>44</v>
      </c>
      <c r="G89" s="37">
        <f t="shared" si="27"/>
        <v>65</v>
      </c>
      <c r="H89" s="37">
        <f t="shared" si="27"/>
        <v>44</v>
      </c>
      <c r="I89" s="37">
        <f t="shared" si="27"/>
        <v>27</v>
      </c>
      <c r="J89" s="37">
        <f t="shared" si="27"/>
        <v>18</v>
      </c>
      <c r="K89" s="37">
        <f t="shared" si="27"/>
        <v>261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thickBot="1">
      <c r="A91" s="33" t="s">
        <v>118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9.5" customHeight="1" thickTop="1">
      <c r="A92" s="18" t="s">
        <v>47</v>
      </c>
      <c r="B92" s="22" t="s">
        <v>15</v>
      </c>
      <c r="C92" s="22" t="s">
        <v>16</v>
      </c>
      <c r="D92" s="22" t="s">
        <v>17</v>
      </c>
      <c r="E92" s="22" t="s">
        <v>18</v>
      </c>
      <c r="F92" s="22" t="s">
        <v>19</v>
      </c>
      <c r="G92" s="22" t="s">
        <v>20</v>
      </c>
      <c r="H92" s="22" t="s">
        <v>21</v>
      </c>
      <c r="I92" s="22" t="s">
        <v>22</v>
      </c>
      <c r="J92" s="22" t="s">
        <v>23</v>
      </c>
      <c r="K92" s="23" t="s">
        <v>24</v>
      </c>
      <c r="L92" s="1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9.5" customHeight="1">
      <c r="A93" s="19" t="s">
        <v>25</v>
      </c>
      <c r="B93" s="4">
        <f>B89</f>
        <v>16</v>
      </c>
      <c r="C93" s="4">
        <f t="shared" ref="C93:K93" si="28">C89</f>
        <v>11</v>
      </c>
      <c r="D93" s="4">
        <f t="shared" si="28"/>
        <v>19</v>
      </c>
      <c r="E93" s="4">
        <f t="shared" si="28"/>
        <v>17</v>
      </c>
      <c r="F93" s="4">
        <f t="shared" si="28"/>
        <v>44</v>
      </c>
      <c r="G93" s="4">
        <f t="shared" si="28"/>
        <v>65</v>
      </c>
      <c r="H93" s="4">
        <f t="shared" si="28"/>
        <v>44</v>
      </c>
      <c r="I93" s="4">
        <f t="shared" si="28"/>
        <v>27</v>
      </c>
      <c r="J93" s="4">
        <f t="shared" si="28"/>
        <v>18</v>
      </c>
      <c r="K93" s="5">
        <f t="shared" si="28"/>
        <v>261</v>
      </c>
      <c r="L93" s="1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9.5" customHeight="1">
      <c r="A94" s="19" t="s">
        <v>24</v>
      </c>
      <c r="B94" s="6">
        <f>SUM(B95:B99)</f>
        <v>1</v>
      </c>
      <c r="C94" s="6">
        <f t="shared" ref="C94:K94" si="29">SUM(C95:C99)</f>
        <v>1</v>
      </c>
      <c r="D94" s="6">
        <f t="shared" si="29"/>
        <v>0.99999999999999989</v>
      </c>
      <c r="E94" s="6">
        <f t="shared" si="29"/>
        <v>1</v>
      </c>
      <c r="F94" s="6">
        <f t="shared" si="29"/>
        <v>1</v>
      </c>
      <c r="G94" s="6">
        <f t="shared" si="29"/>
        <v>1</v>
      </c>
      <c r="H94" s="6">
        <f t="shared" si="29"/>
        <v>1</v>
      </c>
      <c r="I94" s="6">
        <f t="shared" si="29"/>
        <v>0.99999999999999978</v>
      </c>
      <c r="J94" s="6">
        <f t="shared" si="29"/>
        <v>1</v>
      </c>
      <c r="K94" s="7">
        <f t="shared" si="29"/>
        <v>1</v>
      </c>
      <c r="L94" s="1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9.5" customHeight="1">
      <c r="A95" s="20" t="s">
        <v>41</v>
      </c>
      <c r="B95" s="8">
        <f>B84/B$89</f>
        <v>0.125</v>
      </c>
      <c r="C95" s="8">
        <f t="shared" ref="C95:K95" si="30">C84/C$89</f>
        <v>0</v>
      </c>
      <c r="D95" s="8">
        <f t="shared" si="30"/>
        <v>0.10526315789473684</v>
      </c>
      <c r="E95" s="8">
        <f t="shared" si="30"/>
        <v>5.8823529411764705E-2</v>
      </c>
      <c r="F95" s="8">
        <f t="shared" si="30"/>
        <v>0.45454545454545453</v>
      </c>
      <c r="G95" s="8">
        <f t="shared" si="30"/>
        <v>0.61538461538461542</v>
      </c>
      <c r="H95" s="8">
        <f t="shared" si="30"/>
        <v>0.72727272727272729</v>
      </c>
      <c r="I95" s="8">
        <f t="shared" si="30"/>
        <v>0.88888888888888884</v>
      </c>
      <c r="J95" s="8">
        <f t="shared" si="30"/>
        <v>0.94444444444444442</v>
      </c>
      <c r="K95" s="9">
        <f t="shared" si="30"/>
        <v>0.52873563218390807</v>
      </c>
      <c r="L95" s="1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9.5" customHeight="1">
      <c r="A96" s="20" t="s">
        <v>48</v>
      </c>
      <c r="B96" s="8">
        <f t="shared" ref="B96:K99" si="31">B85/B$89</f>
        <v>0.125</v>
      </c>
      <c r="C96" s="8">
        <f t="shared" si="31"/>
        <v>0</v>
      </c>
      <c r="D96" s="8">
        <f t="shared" si="31"/>
        <v>0.15789473684210525</v>
      </c>
      <c r="E96" s="8">
        <f t="shared" si="31"/>
        <v>5.8823529411764705E-2</v>
      </c>
      <c r="F96" s="8">
        <f t="shared" si="31"/>
        <v>6.8181818181818177E-2</v>
      </c>
      <c r="G96" s="8">
        <f t="shared" si="31"/>
        <v>4.6153846153846156E-2</v>
      </c>
      <c r="H96" s="8">
        <f t="shared" si="31"/>
        <v>4.5454545454545456E-2</v>
      </c>
      <c r="I96" s="8">
        <f t="shared" si="31"/>
        <v>0</v>
      </c>
      <c r="J96" s="8">
        <f t="shared" si="31"/>
        <v>0</v>
      </c>
      <c r="K96" s="9">
        <f t="shared" si="31"/>
        <v>5.3639846743295021E-2</v>
      </c>
      <c r="L96" s="1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9.5" customHeight="1">
      <c r="A97" s="20" t="s">
        <v>49</v>
      </c>
      <c r="B97" s="8">
        <f t="shared" si="31"/>
        <v>0.4375</v>
      </c>
      <c r="C97" s="8">
        <f t="shared" si="31"/>
        <v>0.81818181818181823</v>
      </c>
      <c r="D97" s="8">
        <f t="shared" si="31"/>
        <v>0.36842105263157893</v>
      </c>
      <c r="E97" s="8">
        <f t="shared" si="31"/>
        <v>0.6470588235294118</v>
      </c>
      <c r="F97" s="8">
        <f t="shared" si="31"/>
        <v>0.22727272727272727</v>
      </c>
      <c r="G97" s="8">
        <f t="shared" si="31"/>
        <v>0.2153846153846154</v>
      </c>
      <c r="H97" s="8">
        <f t="shared" si="31"/>
        <v>9.0909090909090912E-2</v>
      </c>
      <c r="I97" s="8">
        <f t="shared" si="31"/>
        <v>3.7037037037037035E-2</v>
      </c>
      <c r="J97" s="8">
        <f t="shared" si="31"/>
        <v>0</v>
      </c>
      <c r="K97" s="9">
        <f t="shared" si="31"/>
        <v>0.2413793103448276</v>
      </c>
      <c r="L97" s="1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9.5" customHeight="1">
      <c r="A98" s="20" t="s">
        <v>50</v>
      </c>
      <c r="B98" s="8">
        <f t="shared" si="31"/>
        <v>0.3125</v>
      </c>
      <c r="C98" s="8">
        <f t="shared" si="31"/>
        <v>9.0909090909090912E-2</v>
      </c>
      <c r="D98" s="8">
        <f t="shared" si="31"/>
        <v>0.26315789473684209</v>
      </c>
      <c r="E98" s="8">
        <f t="shared" si="31"/>
        <v>5.8823529411764705E-2</v>
      </c>
      <c r="F98" s="8">
        <f t="shared" si="31"/>
        <v>0.13636363636363635</v>
      </c>
      <c r="G98" s="8">
        <f t="shared" si="31"/>
        <v>6.1538461538461542E-2</v>
      </c>
      <c r="H98" s="8">
        <f t="shared" si="31"/>
        <v>9.0909090909090912E-2</v>
      </c>
      <c r="I98" s="8">
        <f t="shared" si="31"/>
        <v>3.7037037037037035E-2</v>
      </c>
      <c r="J98" s="8">
        <f t="shared" si="31"/>
        <v>5.5555555555555552E-2</v>
      </c>
      <c r="K98" s="9">
        <f t="shared" si="31"/>
        <v>0.10727969348659004</v>
      </c>
      <c r="L98" s="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9.5" customHeight="1" thickBot="1">
      <c r="A99" s="21" t="s">
        <v>51</v>
      </c>
      <c r="B99" s="10">
        <f t="shared" si="31"/>
        <v>0</v>
      </c>
      <c r="C99" s="10">
        <f t="shared" si="31"/>
        <v>9.0909090909090912E-2</v>
      </c>
      <c r="D99" s="10">
        <f t="shared" si="31"/>
        <v>0.10526315789473684</v>
      </c>
      <c r="E99" s="10">
        <f t="shared" si="31"/>
        <v>0.17647058823529413</v>
      </c>
      <c r="F99" s="10">
        <f t="shared" si="31"/>
        <v>0.11363636363636363</v>
      </c>
      <c r="G99" s="10">
        <f t="shared" si="31"/>
        <v>6.1538461538461542E-2</v>
      </c>
      <c r="H99" s="10">
        <f t="shared" si="31"/>
        <v>4.5454545454545456E-2</v>
      </c>
      <c r="I99" s="10">
        <f t="shared" si="31"/>
        <v>3.7037037037037035E-2</v>
      </c>
      <c r="J99" s="10">
        <f t="shared" si="31"/>
        <v>0</v>
      </c>
      <c r="K99" s="11">
        <f t="shared" si="31"/>
        <v>6.8965517241379309E-2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thickTop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rightToLeft="1" topLeftCell="A58" workbookViewId="0">
      <selection activeCell="K78" sqref="K78"/>
    </sheetView>
  </sheetViews>
  <sheetFormatPr defaultRowHeight="15"/>
  <cols>
    <col min="1" max="1" width="38.140625" customWidth="1"/>
    <col min="2" max="6" width="15.42578125" customWidth="1"/>
    <col min="7" max="7" width="14.85546875" customWidth="1"/>
    <col min="8" max="8" width="29.140625" bestFit="1" customWidth="1"/>
    <col min="10" max="10" width="14.85546875" customWidth="1"/>
    <col min="12" max="12" width="15.140625" bestFit="1" customWidth="1"/>
    <col min="13" max="13" width="13.85546875" bestFit="1" customWidth="1"/>
  </cols>
  <sheetData>
    <row r="1" spans="1:14" ht="15.75" thickTop="1">
      <c r="A1" s="45" t="s">
        <v>64</v>
      </c>
      <c r="B1" s="45" t="s">
        <v>63</v>
      </c>
      <c r="C1" s="45" t="s">
        <v>59</v>
      </c>
      <c r="D1" s="45" t="s">
        <v>60</v>
      </c>
      <c r="E1" s="45" t="s">
        <v>61</v>
      </c>
      <c r="F1" s="45" t="s">
        <v>62</v>
      </c>
      <c r="G1" s="45" t="s">
        <v>24</v>
      </c>
      <c r="H1" s="13" t="s">
        <v>64</v>
      </c>
      <c r="I1" s="14" t="s">
        <v>63</v>
      </c>
      <c r="J1" s="41" t="s">
        <v>59</v>
      </c>
      <c r="K1" s="41" t="s">
        <v>60</v>
      </c>
      <c r="L1" s="41" t="s">
        <v>61</v>
      </c>
      <c r="M1" s="41" t="s">
        <v>62</v>
      </c>
      <c r="N1" s="42" t="s">
        <v>24</v>
      </c>
    </row>
    <row r="2" spans="1:14">
      <c r="A2" s="45" t="s">
        <v>52</v>
      </c>
      <c r="B2" s="45" t="s">
        <v>15</v>
      </c>
      <c r="C2" s="45">
        <v>56</v>
      </c>
      <c r="D2" s="45">
        <v>5</v>
      </c>
      <c r="E2" s="45">
        <v>3</v>
      </c>
      <c r="F2" s="45">
        <v>0</v>
      </c>
      <c r="G2" s="45">
        <v>64</v>
      </c>
      <c r="H2" s="46" t="s">
        <v>52</v>
      </c>
      <c r="I2" s="16" t="s">
        <v>15</v>
      </c>
      <c r="J2" s="24">
        <f>C2/$G2</f>
        <v>0.875</v>
      </c>
      <c r="K2" s="24">
        <f t="shared" ref="K2:M2" si="0">D2/$G2</f>
        <v>7.8125E-2</v>
      </c>
      <c r="L2" s="24">
        <f t="shared" si="0"/>
        <v>4.6875E-2</v>
      </c>
      <c r="M2" s="24">
        <f t="shared" si="0"/>
        <v>0</v>
      </c>
      <c r="N2" s="25">
        <f>SUM(J2:M2)</f>
        <v>1</v>
      </c>
    </row>
    <row r="3" spans="1:14">
      <c r="A3" s="45"/>
      <c r="B3" s="45" t="s">
        <v>16</v>
      </c>
      <c r="C3" s="45">
        <v>49</v>
      </c>
      <c r="D3" s="45">
        <v>8</v>
      </c>
      <c r="E3" s="45">
        <v>2</v>
      </c>
      <c r="F3" s="45">
        <v>1</v>
      </c>
      <c r="G3" s="45">
        <v>60</v>
      </c>
      <c r="H3" s="46"/>
      <c r="I3" s="16" t="s">
        <v>16</v>
      </c>
      <c r="J3" s="24">
        <f t="shared" ref="J3:J10" si="1">C3/$G3</f>
        <v>0.81666666666666665</v>
      </c>
      <c r="K3" s="24">
        <f t="shared" ref="K3:K10" si="2">D3/$G3</f>
        <v>0.13333333333333333</v>
      </c>
      <c r="L3" s="24">
        <f t="shared" ref="L3:L10" si="3">E3/$G3</f>
        <v>3.3333333333333333E-2</v>
      </c>
      <c r="M3" s="24">
        <f t="shared" ref="M3:M10" si="4">F3/$G3</f>
        <v>1.6666666666666666E-2</v>
      </c>
      <c r="N3" s="25">
        <f t="shared" ref="N3:N10" si="5">SUM(J3:M3)</f>
        <v>1</v>
      </c>
    </row>
    <row r="4" spans="1:14">
      <c r="A4" s="45"/>
      <c r="B4" s="45" t="s">
        <v>17</v>
      </c>
      <c r="C4" s="45">
        <v>46</v>
      </c>
      <c r="D4" s="45">
        <v>10</v>
      </c>
      <c r="E4" s="45">
        <v>2</v>
      </c>
      <c r="F4" s="45">
        <v>1</v>
      </c>
      <c r="G4" s="45">
        <v>59</v>
      </c>
      <c r="H4" s="46"/>
      <c r="I4" s="16" t="s">
        <v>17</v>
      </c>
      <c r="J4" s="24">
        <f t="shared" si="1"/>
        <v>0.77966101694915257</v>
      </c>
      <c r="K4" s="24">
        <f t="shared" si="2"/>
        <v>0.16949152542372881</v>
      </c>
      <c r="L4" s="24">
        <f t="shared" si="3"/>
        <v>3.3898305084745763E-2</v>
      </c>
      <c r="M4" s="24">
        <f t="shared" si="4"/>
        <v>1.6949152542372881E-2</v>
      </c>
      <c r="N4" s="25">
        <f t="shared" si="5"/>
        <v>1</v>
      </c>
    </row>
    <row r="5" spans="1:14">
      <c r="A5" s="45"/>
      <c r="B5" s="45" t="s">
        <v>18</v>
      </c>
      <c r="C5" s="45">
        <v>46</v>
      </c>
      <c r="D5" s="45">
        <v>7</v>
      </c>
      <c r="E5" s="45">
        <v>2</v>
      </c>
      <c r="F5" s="45">
        <v>1</v>
      </c>
      <c r="G5" s="45">
        <v>56</v>
      </c>
      <c r="H5" s="46"/>
      <c r="I5" s="16" t="s">
        <v>18</v>
      </c>
      <c r="J5" s="24">
        <f t="shared" si="1"/>
        <v>0.8214285714285714</v>
      </c>
      <c r="K5" s="24">
        <f t="shared" si="2"/>
        <v>0.125</v>
      </c>
      <c r="L5" s="24">
        <f t="shared" si="3"/>
        <v>3.5714285714285712E-2</v>
      </c>
      <c r="M5" s="24">
        <f t="shared" si="4"/>
        <v>1.7857142857142856E-2</v>
      </c>
      <c r="N5" s="25">
        <f t="shared" si="5"/>
        <v>1</v>
      </c>
    </row>
    <row r="6" spans="1:14">
      <c r="A6" s="45"/>
      <c r="B6" s="45" t="s">
        <v>19</v>
      </c>
      <c r="C6" s="45">
        <v>109</v>
      </c>
      <c r="D6" s="45">
        <v>18</v>
      </c>
      <c r="E6" s="45">
        <v>4</v>
      </c>
      <c r="F6" s="45">
        <v>1</v>
      </c>
      <c r="G6" s="45">
        <v>132</v>
      </c>
      <c r="H6" s="46"/>
      <c r="I6" s="16" t="s">
        <v>19</v>
      </c>
      <c r="J6" s="24">
        <f t="shared" si="1"/>
        <v>0.8257575757575758</v>
      </c>
      <c r="K6" s="24">
        <f t="shared" si="2"/>
        <v>0.13636363636363635</v>
      </c>
      <c r="L6" s="24">
        <f t="shared" si="3"/>
        <v>3.0303030303030304E-2</v>
      </c>
      <c r="M6" s="24">
        <f t="shared" si="4"/>
        <v>7.575757575757576E-3</v>
      </c>
      <c r="N6" s="25">
        <f t="shared" si="5"/>
        <v>1</v>
      </c>
    </row>
    <row r="7" spans="1:14">
      <c r="A7" s="45"/>
      <c r="B7" s="45" t="s">
        <v>20</v>
      </c>
      <c r="C7" s="45">
        <v>93</v>
      </c>
      <c r="D7" s="45">
        <v>13</v>
      </c>
      <c r="E7" s="45">
        <v>4</v>
      </c>
      <c r="F7" s="45">
        <v>2</v>
      </c>
      <c r="G7" s="45">
        <v>112</v>
      </c>
      <c r="H7" s="46"/>
      <c r="I7" s="16" t="s">
        <v>20</v>
      </c>
      <c r="J7" s="24">
        <f t="shared" si="1"/>
        <v>0.8303571428571429</v>
      </c>
      <c r="K7" s="24">
        <f t="shared" si="2"/>
        <v>0.11607142857142858</v>
      </c>
      <c r="L7" s="24">
        <f t="shared" si="3"/>
        <v>3.5714285714285712E-2</v>
      </c>
      <c r="M7" s="24">
        <f t="shared" si="4"/>
        <v>1.7857142857142856E-2</v>
      </c>
      <c r="N7" s="25">
        <f t="shared" si="5"/>
        <v>1</v>
      </c>
    </row>
    <row r="8" spans="1:14">
      <c r="A8" s="45"/>
      <c r="B8" s="45" t="s">
        <v>21</v>
      </c>
      <c r="C8" s="45">
        <v>57</v>
      </c>
      <c r="D8" s="45">
        <v>3</v>
      </c>
      <c r="E8" s="45">
        <v>1</v>
      </c>
      <c r="F8" s="45">
        <v>0</v>
      </c>
      <c r="G8" s="45">
        <v>61</v>
      </c>
      <c r="H8" s="46"/>
      <c r="I8" s="16" t="s">
        <v>21</v>
      </c>
      <c r="J8" s="24">
        <f t="shared" si="1"/>
        <v>0.93442622950819676</v>
      </c>
      <c r="K8" s="24">
        <f t="shared" si="2"/>
        <v>4.9180327868852458E-2</v>
      </c>
      <c r="L8" s="24">
        <f t="shared" si="3"/>
        <v>1.6393442622950821E-2</v>
      </c>
      <c r="M8" s="24">
        <f t="shared" si="4"/>
        <v>0</v>
      </c>
      <c r="N8" s="25">
        <f t="shared" si="5"/>
        <v>1</v>
      </c>
    </row>
    <row r="9" spans="1:14">
      <c r="A9" s="45"/>
      <c r="B9" s="45" t="s">
        <v>22</v>
      </c>
      <c r="C9" s="45">
        <v>32</v>
      </c>
      <c r="D9" s="45">
        <v>4</v>
      </c>
      <c r="E9" s="45">
        <v>0</v>
      </c>
      <c r="F9" s="45">
        <v>0</v>
      </c>
      <c r="G9" s="45">
        <v>36</v>
      </c>
      <c r="H9" s="46"/>
      <c r="I9" s="16" t="s">
        <v>22</v>
      </c>
      <c r="J9" s="24">
        <f t="shared" si="1"/>
        <v>0.88888888888888884</v>
      </c>
      <c r="K9" s="24">
        <f t="shared" si="2"/>
        <v>0.1111111111111111</v>
      </c>
      <c r="L9" s="24">
        <f t="shared" si="3"/>
        <v>0</v>
      </c>
      <c r="M9" s="24">
        <f t="shared" si="4"/>
        <v>0</v>
      </c>
      <c r="N9" s="25">
        <f t="shared" si="5"/>
        <v>1</v>
      </c>
    </row>
    <row r="10" spans="1:14">
      <c r="A10" s="45"/>
      <c r="B10" s="45" t="s">
        <v>23</v>
      </c>
      <c r="C10" s="45">
        <v>20</v>
      </c>
      <c r="D10" s="45">
        <v>0</v>
      </c>
      <c r="E10" s="45">
        <v>0</v>
      </c>
      <c r="F10" s="45">
        <v>0</v>
      </c>
      <c r="G10" s="45">
        <v>20</v>
      </c>
      <c r="H10" s="46"/>
      <c r="I10" s="16" t="s">
        <v>23</v>
      </c>
      <c r="J10" s="24">
        <f t="shared" si="1"/>
        <v>1</v>
      </c>
      <c r="K10" s="24">
        <f t="shared" si="2"/>
        <v>0</v>
      </c>
      <c r="L10" s="24">
        <f t="shared" si="3"/>
        <v>0</v>
      </c>
      <c r="M10" s="24">
        <f t="shared" si="4"/>
        <v>0</v>
      </c>
      <c r="N10" s="25">
        <f t="shared" si="5"/>
        <v>1</v>
      </c>
    </row>
    <row r="11" spans="1:14">
      <c r="A11" s="45"/>
      <c r="B11" s="45" t="s">
        <v>63</v>
      </c>
      <c r="C11" s="45" t="s">
        <v>59</v>
      </c>
      <c r="D11" s="45" t="s">
        <v>60</v>
      </c>
      <c r="E11" s="45" t="s">
        <v>61</v>
      </c>
      <c r="F11" s="45" t="s">
        <v>62</v>
      </c>
      <c r="G11" s="45" t="s">
        <v>24</v>
      </c>
      <c r="H11" s="40"/>
      <c r="I11" s="31" t="s">
        <v>63</v>
      </c>
      <c r="J11" s="43" t="s">
        <v>59</v>
      </c>
      <c r="K11" s="43" t="s">
        <v>60</v>
      </c>
      <c r="L11" s="43" t="s">
        <v>61</v>
      </c>
      <c r="M11" s="43" t="s">
        <v>62</v>
      </c>
      <c r="N11" s="44" t="s">
        <v>24</v>
      </c>
    </row>
    <row r="12" spans="1:14">
      <c r="A12" s="45" t="s">
        <v>53</v>
      </c>
      <c r="B12" s="45" t="s">
        <v>15</v>
      </c>
      <c r="C12" s="45">
        <v>34</v>
      </c>
      <c r="D12" s="45">
        <v>18</v>
      </c>
      <c r="E12" s="45">
        <v>7</v>
      </c>
      <c r="F12" s="45">
        <v>5</v>
      </c>
      <c r="G12" s="45">
        <v>64</v>
      </c>
      <c r="H12" s="46" t="s">
        <v>53</v>
      </c>
      <c r="I12" s="16" t="s">
        <v>15</v>
      </c>
      <c r="J12" s="24">
        <f>C12/$G12</f>
        <v>0.53125</v>
      </c>
      <c r="K12" s="24">
        <f t="shared" ref="K12:M12" si="6">D12/$G12</f>
        <v>0.28125</v>
      </c>
      <c r="L12" s="24">
        <f t="shared" si="6"/>
        <v>0.109375</v>
      </c>
      <c r="M12" s="24">
        <f t="shared" si="6"/>
        <v>7.8125E-2</v>
      </c>
      <c r="N12" s="25">
        <f t="shared" ref="N12:N20" si="7">SUM(J12:M12)</f>
        <v>1</v>
      </c>
    </row>
    <row r="13" spans="1:14">
      <c r="A13" s="45"/>
      <c r="B13" s="45" t="s">
        <v>16</v>
      </c>
      <c r="C13" s="45">
        <v>27</v>
      </c>
      <c r="D13" s="45">
        <v>20</v>
      </c>
      <c r="E13" s="45">
        <v>9</v>
      </c>
      <c r="F13" s="45">
        <v>4</v>
      </c>
      <c r="G13" s="45">
        <v>60</v>
      </c>
      <c r="H13" s="46"/>
      <c r="I13" s="16" t="s">
        <v>16</v>
      </c>
      <c r="J13" s="24">
        <f t="shared" ref="J13:J20" si="8">C13/$G13</f>
        <v>0.45</v>
      </c>
      <c r="K13" s="24">
        <f t="shared" ref="K13:K20" si="9">D13/$G13</f>
        <v>0.33333333333333331</v>
      </c>
      <c r="L13" s="24">
        <f t="shared" ref="L13:L20" si="10">E13/$G13</f>
        <v>0.15</v>
      </c>
      <c r="M13" s="24">
        <f t="shared" ref="M13:M20" si="11">F13/$G13</f>
        <v>6.6666666666666666E-2</v>
      </c>
      <c r="N13" s="25">
        <f t="shared" si="7"/>
        <v>1</v>
      </c>
    </row>
    <row r="14" spans="1:14">
      <c r="A14" s="45"/>
      <c r="B14" s="45" t="s">
        <v>17</v>
      </c>
      <c r="C14" s="45">
        <v>26</v>
      </c>
      <c r="D14" s="45">
        <v>16</v>
      </c>
      <c r="E14" s="45">
        <v>13</v>
      </c>
      <c r="F14" s="45">
        <v>4</v>
      </c>
      <c r="G14" s="45">
        <v>59</v>
      </c>
      <c r="H14" s="46"/>
      <c r="I14" s="16" t="s">
        <v>17</v>
      </c>
      <c r="J14" s="24">
        <f t="shared" si="8"/>
        <v>0.44067796610169491</v>
      </c>
      <c r="K14" s="24">
        <f t="shared" si="9"/>
        <v>0.2711864406779661</v>
      </c>
      <c r="L14" s="24">
        <f t="shared" si="10"/>
        <v>0.22033898305084745</v>
      </c>
      <c r="M14" s="24">
        <f t="shared" si="11"/>
        <v>6.7796610169491525E-2</v>
      </c>
      <c r="N14" s="25">
        <f t="shared" si="7"/>
        <v>1</v>
      </c>
    </row>
    <row r="15" spans="1:14">
      <c r="A15" s="45"/>
      <c r="B15" s="45" t="s">
        <v>18</v>
      </c>
      <c r="C15" s="45">
        <v>34</v>
      </c>
      <c r="D15" s="45">
        <v>17</v>
      </c>
      <c r="E15" s="45">
        <v>2</v>
      </c>
      <c r="F15" s="45">
        <v>3</v>
      </c>
      <c r="G15" s="45">
        <v>56</v>
      </c>
      <c r="H15" s="46"/>
      <c r="I15" s="16" t="s">
        <v>18</v>
      </c>
      <c r="J15" s="24">
        <f t="shared" si="8"/>
        <v>0.6071428571428571</v>
      </c>
      <c r="K15" s="24">
        <f t="shared" si="9"/>
        <v>0.30357142857142855</v>
      </c>
      <c r="L15" s="24">
        <f t="shared" si="10"/>
        <v>3.5714285714285712E-2</v>
      </c>
      <c r="M15" s="24">
        <f t="shared" si="11"/>
        <v>5.3571428571428568E-2</v>
      </c>
      <c r="N15" s="25">
        <f t="shared" si="7"/>
        <v>0.99999999999999989</v>
      </c>
    </row>
    <row r="16" spans="1:14">
      <c r="A16" s="45"/>
      <c r="B16" s="45" t="s">
        <v>19</v>
      </c>
      <c r="C16" s="45">
        <v>106</v>
      </c>
      <c r="D16" s="45">
        <v>16</v>
      </c>
      <c r="E16" s="45">
        <v>7</v>
      </c>
      <c r="F16" s="45">
        <v>3</v>
      </c>
      <c r="G16" s="45">
        <v>132</v>
      </c>
      <c r="H16" s="46"/>
      <c r="I16" s="16" t="s">
        <v>19</v>
      </c>
      <c r="J16" s="24">
        <f t="shared" si="8"/>
        <v>0.80303030303030298</v>
      </c>
      <c r="K16" s="24">
        <f t="shared" si="9"/>
        <v>0.12121212121212122</v>
      </c>
      <c r="L16" s="24">
        <f t="shared" si="10"/>
        <v>5.3030303030303032E-2</v>
      </c>
      <c r="M16" s="24">
        <f t="shared" si="11"/>
        <v>2.2727272727272728E-2</v>
      </c>
      <c r="N16" s="25">
        <f t="shared" si="7"/>
        <v>0.99999999999999989</v>
      </c>
    </row>
    <row r="17" spans="1:14">
      <c r="A17" s="45"/>
      <c r="B17" s="45" t="s">
        <v>20</v>
      </c>
      <c r="C17" s="45">
        <v>94</v>
      </c>
      <c r="D17" s="45">
        <v>10</v>
      </c>
      <c r="E17" s="45">
        <v>5</v>
      </c>
      <c r="F17" s="45">
        <v>3</v>
      </c>
      <c r="G17" s="45">
        <v>112</v>
      </c>
      <c r="H17" s="46"/>
      <c r="I17" s="16" t="s">
        <v>20</v>
      </c>
      <c r="J17" s="24">
        <f t="shared" si="8"/>
        <v>0.8392857142857143</v>
      </c>
      <c r="K17" s="24">
        <f t="shared" si="9"/>
        <v>8.9285714285714288E-2</v>
      </c>
      <c r="L17" s="24">
        <f t="shared" si="10"/>
        <v>4.4642857142857144E-2</v>
      </c>
      <c r="M17" s="24">
        <f t="shared" si="11"/>
        <v>2.6785714285714284E-2</v>
      </c>
      <c r="N17" s="25">
        <f t="shared" si="7"/>
        <v>1</v>
      </c>
    </row>
    <row r="18" spans="1:14">
      <c r="A18" s="45"/>
      <c r="B18" s="45" t="s">
        <v>21</v>
      </c>
      <c r="C18" s="45">
        <v>57</v>
      </c>
      <c r="D18" s="45">
        <v>4</v>
      </c>
      <c r="E18" s="45">
        <v>0</v>
      </c>
      <c r="F18" s="45">
        <v>0</v>
      </c>
      <c r="G18" s="45">
        <v>61</v>
      </c>
      <c r="H18" s="46"/>
      <c r="I18" s="16" t="s">
        <v>21</v>
      </c>
      <c r="J18" s="24">
        <f t="shared" si="8"/>
        <v>0.93442622950819676</v>
      </c>
      <c r="K18" s="24">
        <f t="shared" si="9"/>
        <v>6.5573770491803282E-2</v>
      </c>
      <c r="L18" s="24">
        <f t="shared" si="10"/>
        <v>0</v>
      </c>
      <c r="M18" s="24">
        <f t="shared" si="11"/>
        <v>0</v>
      </c>
      <c r="N18" s="25">
        <f t="shared" si="7"/>
        <v>1</v>
      </c>
    </row>
    <row r="19" spans="1:14">
      <c r="A19" s="45"/>
      <c r="B19" s="45" t="s">
        <v>22</v>
      </c>
      <c r="C19" s="45">
        <v>34</v>
      </c>
      <c r="D19" s="45">
        <v>2</v>
      </c>
      <c r="E19" s="45">
        <v>0</v>
      </c>
      <c r="F19" s="45">
        <v>0</v>
      </c>
      <c r="G19" s="45">
        <v>36</v>
      </c>
      <c r="H19" s="46"/>
      <c r="I19" s="16" t="s">
        <v>22</v>
      </c>
      <c r="J19" s="24">
        <f t="shared" si="8"/>
        <v>0.94444444444444442</v>
      </c>
      <c r="K19" s="24">
        <f t="shared" si="9"/>
        <v>5.5555555555555552E-2</v>
      </c>
      <c r="L19" s="24">
        <f t="shared" si="10"/>
        <v>0</v>
      </c>
      <c r="M19" s="24">
        <f t="shared" si="11"/>
        <v>0</v>
      </c>
      <c r="N19" s="25">
        <f t="shared" si="7"/>
        <v>1</v>
      </c>
    </row>
    <row r="20" spans="1:14">
      <c r="A20" s="45"/>
      <c r="B20" s="45" t="s">
        <v>23</v>
      </c>
      <c r="C20" s="45">
        <v>20</v>
      </c>
      <c r="D20" s="45">
        <v>0</v>
      </c>
      <c r="E20" s="45">
        <v>0</v>
      </c>
      <c r="F20" s="45">
        <v>0</v>
      </c>
      <c r="G20" s="45">
        <v>20</v>
      </c>
      <c r="H20" s="46"/>
      <c r="I20" s="16" t="s">
        <v>23</v>
      </c>
      <c r="J20" s="24">
        <f t="shared" si="8"/>
        <v>1</v>
      </c>
      <c r="K20" s="24">
        <f t="shared" si="9"/>
        <v>0</v>
      </c>
      <c r="L20" s="24">
        <f t="shared" si="10"/>
        <v>0</v>
      </c>
      <c r="M20" s="24">
        <f t="shared" si="11"/>
        <v>0</v>
      </c>
      <c r="N20" s="25">
        <f t="shared" si="7"/>
        <v>1</v>
      </c>
    </row>
    <row r="21" spans="1:14">
      <c r="A21" s="45"/>
      <c r="B21" s="45" t="s">
        <v>63</v>
      </c>
      <c r="C21" s="45" t="s">
        <v>59</v>
      </c>
      <c r="D21" s="45" t="s">
        <v>60</v>
      </c>
      <c r="E21" s="45" t="s">
        <v>61</v>
      </c>
      <c r="F21" s="45" t="s">
        <v>62</v>
      </c>
      <c r="G21" s="45" t="s">
        <v>24</v>
      </c>
      <c r="H21" s="40"/>
      <c r="I21" s="31" t="s">
        <v>63</v>
      </c>
      <c r="J21" s="43" t="s">
        <v>59</v>
      </c>
      <c r="K21" s="43" t="s">
        <v>60</v>
      </c>
      <c r="L21" s="43" t="s">
        <v>61</v>
      </c>
      <c r="M21" s="43" t="s">
        <v>62</v>
      </c>
      <c r="N21" s="44" t="s">
        <v>24</v>
      </c>
    </row>
    <row r="22" spans="1:14">
      <c r="A22" s="45" t="s">
        <v>54</v>
      </c>
      <c r="B22" s="45" t="s">
        <v>15</v>
      </c>
      <c r="C22" s="45">
        <v>53</v>
      </c>
      <c r="D22" s="45">
        <v>9</v>
      </c>
      <c r="E22" s="45">
        <v>1</v>
      </c>
      <c r="F22" s="45">
        <v>1</v>
      </c>
      <c r="G22" s="45">
        <v>64</v>
      </c>
      <c r="H22" s="46" t="s">
        <v>54</v>
      </c>
      <c r="I22" s="16" t="s">
        <v>15</v>
      </c>
      <c r="J22" s="24">
        <f>C22/$G22</f>
        <v>0.828125</v>
      </c>
      <c r="K22" s="24">
        <f t="shared" ref="K22:K30" si="12">D22/$G22</f>
        <v>0.140625</v>
      </c>
      <c r="L22" s="24">
        <f t="shared" ref="L22:L30" si="13">E22/$G22</f>
        <v>1.5625E-2</v>
      </c>
      <c r="M22" s="24">
        <f t="shared" ref="M22:M30" si="14">F22/$G22</f>
        <v>1.5625E-2</v>
      </c>
      <c r="N22" s="25">
        <f t="shared" ref="N22:N30" si="15">SUM(J22:M22)</f>
        <v>1</v>
      </c>
    </row>
    <row r="23" spans="1:14">
      <c r="A23" s="45"/>
      <c r="B23" s="45" t="s">
        <v>16</v>
      </c>
      <c r="C23" s="45">
        <v>36</v>
      </c>
      <c r="D23" s="45">
        <v>15</v>
      </c>
      <c r="E23" s="45">
        <v>8</v>
      </c>
      <c r="F23" s="45">
        <v>1</v>
      </c>
      <c r="G23" s="45">
        <v>60</v>
      </c>
      <c r="H23" s="46"/>
      <c r="I23" s="16" t="s">
        <v>16</v>
      </c>
      <c r="J23" s="24">
        <f t="shared" ref="J23:J30" si="16">C23/$G23</f>
        <v>0.6</v>
      </c>
      <c r="K23" s="24">
        <f t="shared" si="12"/>
        <v>0.25</v>
      </c>
      <c r="L23" s="24">
        <f t="shared" si="13"/>
        <v>0.13333333333333333</v>
      </c>
      <c r="M23" s="24">
        <f t="shared" si="14"/>
        <v>1.6666666666666666E-2</v>
      </c>
      <c r="N23" s="25">
        <f t="shared" si="15"/>
        <v>1</v>
      </c>
    </row>
    <row r="24" spans="1:14">
      <c r="A24" s="45"/>
      <c r="B24" s="45" t="s">
        <v>17</v>
      </c>
      <c r="C24" s="45">
        <v>32</v>
      </c>
      <c r="D24" s="45">
        <v>15</v>
      </c>
      <c r="E24" s="45">
        <v>8</v>
      </c>
      <c r="F24" s="45">
        <v>4</v>
      </c>
      <c r="G24" s="45">
        <v>59</v>
      </c>
      <c r="H24" s="46"/>
      <c r="I24" s="16" t="s">
        <v>17</v>
      </c>
      <c r="J24" s="24">
        <f t="shared" si="16"/>
        <v>0.5423728813559322</v>
      </c>
      <c r="K24" s="24">
        <f t="shared" si="12"/>
        <v>0.25423728813559321</v>
      </c>
      <c r="L24" s="24">
        <f t="shared" si="13"/>
        <v>0.13559322033898305</v>
      </c>
      <c r="M24" s="24">
        <f t="shared" si="14"/>
        <v>6.7796610169491525E-2</v>
      </c>
      <c r="N24" s="25">
        <f t="shared" si="15"/>
        <v>1</v>
      </c>
    </row>
    <row r="25" spans="1:14">
      <c r="A25" s="45"/>
      <c r="B25" s="45" t="s">
        <v>18</v>
      </c>
      <c r="C25" s="45">
        <v>31</v>
      </c>
      <c r="D25" s="45">
        <v>14</v>
      </c>
      <c r="E25" s="45">
        <v>5</v>
      </c>
      <c r="F25" s="45">
        <v>6</v>
      </c>
      <c r="G25" s="45">
        <v>56</v>
      </c>
      <c r="H25" s="46"/>
      <c r="I25" s="16" t="s">
        <v>18</v>
      </c>
      <c r="J25" s="24">
        <f t="shared" si="16"/>
        <v>0.5535714285714286</v>
      </c>
      <c r="K25" s="24">
        <f t="shared" si="12"/>
        <v>0.25</v>
      </c>
      <c r="L25" s="24">
        <f t="shared" si="13"/>
        <v>8.9285714285714288E-2</v>
      </c>
      <c r="M25" s="24">
        <f t="shared" si="14"/>
        <v>0.10714285714285714</v>
      </c>
      <c r="N25" s="25">
        <f t="shared" si="15"/>
        <v>1</v>
      </c>
    </row>
    <row r="26" spans="1:14">
      <c r="A26" s="45"/>
      <c r="B26" s="45" t="s">
        <v>19</v>
      </c>
      <c r="C26" s="45">
        <v>100</v>
      </c>
      <c r="D26" s="45">
        <v>19</v>
      </c>
      <c r="E26" s="45">
        <v>9</v>
      </c>
      <c r="F26" s="45">
        <v>4</v>
      </c>
      <c r="G26" s="45">
        <v>132</v>
      </c>
      <c r="H26" s="46"/>
      <c r="I26" s="16" t="s">
        <v>19</v>
      </c>
      <c r="J26" s="24">
        <f t="shared" si="16"/>
        <v>0.75757575757575757</v>
      </c>
      <c r="K26" s="24">
        <f t="shared" si="12"/>
        <v>0.14393939393939395</v>
      </c>
      <c r="L26" s="24">
        <f t="shared" si="13"/>
        <v>6.8181818181818177E-2</v>
      </c>
      <c r="M26" s="24">
        <f t="shared" si="14"/>
        <v>3.0303030303030304E-2</v>
      </c>
      <c r="N26" s="25">
        <f t="shared" si="15"/>
        <v>1</v>
      </c>
    </row>
    <row r="27" spans="1:14">
      <c r="A27" s="45"/>
      <c r="B27" s="45" t="s">
        <v>20</v>
      </c>
      <c r="C27" s="45">
        <v>88</v>
      </c>
      <c r="D27" s="45">
        <v>13</v>
      </c>
      <c r="E27" s="45">
        <v>7</v>
      </c>
      <c r="F27" s="45">
        <v>4</v>
      </c>
      <c r="G27" s="45">
        <v>112</v>
      </c>
      <c r="H27" s="46"/>
      <c r="I27" s="16" t="s">
        <v>20</v>
      </c>
      <c r="J27" s="24">
        <f t="shared" si="16"/>
        <v>0.7857142857142857</v>
      </c>
      <c r="K27" s="24">
        <f t="shared" si="12"/>
        <v>0.11607142857142858</v>
      </c>
      <c r="L27" s="24">
        <f t="shared" si="13"/>
        <v>6.25E-2</v>
      </c>
      <c r="M27" s="24">
        <f t="shared" si="14"/>
        <v>3.5714285714285712E-2</v>
      </c>
      <c r="N27" s="25">
        <f t="shared" si="15"/>
        <v>1</v>
      </c>
    </row>
    <row r="28" spans="1:14">
      <c r="A28" s="45"/>
      <c r="B28" s="45" t="s">
        <v>21</v>
      </c>
      <c r="C28" s="45">
        <v>55</v>
      </c>
      <c r="D28" s="45">
        <v>6</v>
      </c>
      <c r="E28" s="45">
        <v>0</v>
      </c>
      <c r="F28" s="45">
        <v>0</v>
      </c>
      <c r="G28" s="45">
        <v>61</v>
      </c>
      <c r="H28" s="46"/>
      <c r="I28" s="16" t="s">
        <v>21</v>
      </c>
      <c r="J28" s="24">
        <f t="shared" si="16"/>
        <v>0.90163934426229508</v>
      </c>
      <c r="K28" s="24">
        <f t="shared" si="12"/>
        <v>9.8360655737704916E-2</v>
      </c>
      <c r="L28" s="24">
        <f t="shared" si="13"/>
        <v>0</v>
      </c>
      <c r="M28" s="24">
        <f t="shared" si="14"/>
        <v>0</v>
      </c>
      <c r="N28" s="25">
        <f t="shared" si="15"/>
        <v>1</v>
      </c>
    </row>
    <row r="29" spans="1:14">
      <c r="A29" s="45"/>
      <c r="B29" s="45" t="s">
        <v>22</v>
      </c>
      <c r="C29" s="45">
        <v>34</v>
      </c>
      <c r="D29" s="45">
        <v>2</v>
      </c>
      <c r="E29" s="45">
        <v>0</v>
      </c>
      <c r="F29" s="45">
        <v>0</v>
      </c>
      <c r="G29" s="45">
        <v>36</v>
      </c>
      <c r="H29" s="46"/>
      <c r="I29" s="16" t="s">
        <v>22</v>
      </c>
      <c r="J29" s="24">
        <f t="shared" si="16"/>
        <v>0.94444444444444442</v>
      </c>
      <c r="K29" s="24">
        <f t="shared" si="12"/>
        <v>5.5555555555555552E-2</v>
      </c>
      <c r="L29" s="24">
        <f t="shared" si="13"/>
        <v>0</v>
      </c>
      <c r="M29" s="24">
        <f t="shared" si="14"/>
        <v>0</v>
      </c>
      <c r="N29" s="25">
        <f t="shared" si="15"/>
        <v>1</v>
      </c>
    </row>
    <row r="30" spans="1:14">
      <c r="A30" s="45"/>
      <c r="B30" s="45" t="s">
        <v>23</v>
      </c>
      <c r="C30" s="45">
        <v>19</v>
      </c>
      <c r="D30" s="45">
        <v>1</v>
      </c>
      <c r="E30" s="45">
        <v>0</v>
      </c>
      <c r="F30" s="45">
        <v>0</v>
      </c>
      <c r="G30" s="45">
        <v>20</v>
      </c>
      <c r="H30" s="46"/>
      <c r="I30" s="16" t="s">
        <v>23</v>
      </c>
      <c r="J30" s="24">
        <f t="shared" si="16"/>
        <v>0.95</v>
      </c>
      <c r="K30" s="24">
        <f t="shared" si="12"/>
        <v>0.05</v>
      </c>
      <c r="L30" s="24">
        <f t="shared" si="13"/>
        <v>0</v>
      </c>
      <c r="M30" s="24">
        <f t="shared" si="14"/>
        <v>0</v>
      </c>
      <c r="N30" s="25">
        <f t="shared" si="15"/>
        <v>1</v>
      </c>
    </row>
    <row r="31" spans="1:14">
      <c r="A31" s="45"/>
      <c r="B31" s="45" t="s">
        <v>63</v>
      </c>
      <c r="C31" s="45" t="s">
        <v>59</v>
      </c>
      <c r="D31" s="45" t="s">
        <v>60</v>
      </c>
      <c r="E31" s="45" t="s">
        <v>61</v>
      </c>
      <c r="F31" s="45" t="s">
        <v>62</v>
      </c>
      <c r="G31" s="45" t="s">
        <v>24</v>
      </c>
      <c r="H31" s="40"/>
      <c r="I31" s="31" t="s">
        <v>63</v>
      </c>
      <c r="J31" s="43" t="s">
        <v>59</v>
      </c>
      <c r="K31" s="43" t="s">
        <v>60</v>
      </c>
      <c r="L31" s="43" t="s">
        <v>61</v>
      </c>
      <c r="M31" s="43" t="s">
        <v>62</v>
      </c>
      <c r="N31" s="44" t="s">
        <v>24</v>
      </c>
    </row>
    <row r="32" spans="1:14">
      <c r="A32" s="45" t="s">
        <v>55</v>
      </c>
      <c r="B32" s="45" t="s">
        <v>15</v>
      </c>
      <c r="C32" s="45">
        <v>25</v>
      </c>
      <c r="D32" s="45">
        <v>16</v>
      </c>
      <c r="E32" s="45">
        <v>14</v>
      </c>
      <c r="F32" s="45">
        <v>9</v>
      </c>
      <c r="G32" s="45">
        <v>64</v>
      </c>
      <c r="H32" s="46" t="s">
        <v>55</v>
      </c>
      <c r="I32" s="16" t="s">
        <v>15</v>
      </c>
      <c r="J32" s="24">
        <f>C32/$G32</f>
        <v>0.390625</v>
      </c>
      <c r="K32" s="24">
        <f t="shared" ref="K32:K40" si="17">D32/$G32</f>
        <v>0.25</v>
      </c>
      <c r="L32" s="24">
        <f t="shared" ref="L32:L40" si="18">E32/$G32</f>
        <v>0.21875</v>
      </c>
      <c r="M32" s="24">
        <f t="shared" ref="M32:M40" si="19">F32/$G32</f>
        <v>0.140625</v>
      </c>
      <c r="N32" s="25">
        <f t="shared" ref="N32:N40" si="20">SUM(J32:M32)</f>
        <v>1</v>
      </c>
    </row>
    <row r="33" spans="1:14">
      <c r="A33" s="45"/>
      <c r="B33" s="45" t="s">
        <v>16</v>
      </c>
      <c r="C33" s="45">
        <v>25</v>
      </c>
      <c r="D33" s="45">
        <v>21</v>
      </c>
      <c r="E33" s="45">
        <v>7</v>
      </c>
      <c r="F33" s="45">
        <v>7</v>
      </c>
      <c r="G33" s="45">
        <v>60</v>
      </c>
      <c r="H33" s="46"/>
      <c r="I33" s="16" t="s">
        <v>16</v>
      </c>
      <c r="J33" s="24">
        <f t="shared" ref="J33:J40" si="21">C33/$G33</f>
        <v>0.41666666666666669</v>
      </c>
      <c r="K33" s="24">
        <f t="shared" si="17"/>
        <v>0.35</v>
      </c>
      <c r="L33" s="24">
        <f t="shared" si="18"/>
        <v>0.11666666666666667</v>
      </c>
      <c r="M33" s="24">
        <f t="shared" si="19"/>
        <v>0.11666666666666667</v>
      </c>
      <c r="N33" s="25">
        <f t="shared" si="20"/>
        <v>1</v>
      </c>
    </row>
    <row r="34" spans="1:14">
      <c r="A34" s="45"/>
      <c r="B34" s="45" t="s">
        <v>17</v>
      </c>
      <c r="C34" s="45">
        <v>32</v>
      </c>
      <c r="D34" s="45">
        <v>11</v>
      </c>
      <c r="E34" s="45">
        <v>12</v>
      </c>
      <c r="F34" s="45">
        <v>4</v>
      </c>
      <c r="G34" s="45">
        <v>59</v>
      </c>
      <c r="H34" s="46"/>
      <c r="I34" s="16" t="s">
        <v>17</v>
      </c>
      <c r="J34" s="24">
        <f t="shared" si="21"/>
        <v>0.5423728813559322</v>
      </c>
      <c r="K34" s="24">
        <f t="shared" si="17"/>
        <v>0.1864406779661017</v>
      </c>
      <c r="L34" s="24">
        <f t="shared" si="18"/>
        <v>0.20338983050847459</v>
      </c>
      <c r="M34" s="24">
        <f t="shared" si="19"/>
        <v>6.7796610169491525E-2</v>
      </c>
      <c r="N34" s="25">
        <f t="shared" si="20"/>
        <v>1</v>
      </c>
    </row>
    <row r="35" spans="1:14">
      <c r="A35" s="45"/>
      <c r="B35" s="45" t="s">
        <v>18</v>
      </c>
      <c r="C35" s="45">
        <v>28</v>
      </c>
      <c r="D35" s="45">
        <v>15</v>
      </c>
      <c r="E35" s="45">
        <v>10</v>
      </c>
      <c r="F35" s="45">
        <v>3</v>
      </c>
      <c r="G35" s="45">
        <v>56</v>
      </c>
      <c r="H35" s="46"/>
      <c r="I35" s="16" t="s">
        <v>18</v>
      </c>
      <c r="J35" s="24">
        <f t="shared" si="21"/>
        <v>0.5</v>
      </c>
      <c r="K35" s="24">
        <f t="shared" si="17"/>
        <v>0.26785714285714285</v>
      </c>
      <c r="L35" s="24">
        <f t="shared" si="18"/>
        <v>0.17857142857142858</v>
      </c>
      <c r="M35" s="24">
        <f t="shared" si="19"/>
        <v>5.3571428571428568E-2</v>
      </c>
      <c r="N35" s="25">
        <f t="shared" si="20"/>
        <v>1</v>
      </c>
    </row>
    <row r="36" spans="1:14">
      <c r="A36" s="45"/>
      <c r="B36" s="45" t="s">
        <v>19</v>
      </c>
      <c r="C36" s="45">
        <v>90</v>
      </c>
      <c r="D36" s="45">
        <v>25</v>
      </c>
      <c r="E36" s="45">
        <v>7</v>
      </c>
      <c r="F36" s="45">
        <v>10</v>
      </c>
      <c r="G36" s="45">
        <v>132</v>
      </c>
      <c r="H36" s="46"/>
      <c r="I36" s="16" t="s">
        <v>19</v>
      </c>
      <c r="J36" s="24">
        <f t="shared" si="21"/>
        <v>0.68181818181818177</v>
      </c>
      <c r="K36" s="24">
        <f t="shared" si="17"/>
        <v>0.18939393939393939</v>
      </c>
      <c r="L36" s="24">
        <f t="shared" si="18"/>
        <v>5.3030303030303032E-2</v>
      </c>
      <c r="M36" s="24">
        <f t="shared" si="19"/>
        <v>7.575757575757576E-2</v>
      </c>
      <c r="N36" s="25">
        <f t="shared" si="20"/>
        <v>0.99999999999999989</v>
      </c>
    </row>
    <row r="37" spans="1:14">
      <c r="A37" s="45"/>
      <c r="B37" s="45" t="s">
        <v>20</v>
      </c>
      <c r="C37" s="45">
        <v>83</v>
      </c>
      <c r="D37" s="45">
        <v>18</v>
      </c>
      <c r="E37" s="45">
        <v>5</v>
      </c>
      <c r="F37" s="45">
        <v>6</v>
      </c>
      <c r="G37" s="45">
        <v>112</v>
      </c>
      <c r="H37" s="46"/>
      <c r="I37" s="16" t="s">
        <v>20</v>
      </c>
      <c r="J37" s="24">
        <f t="shared" si="21"/>
        <v>0.7410714285714286</v>
      </c>
      <c r="K37" s="24">
        <f t="shared" si="17"/>
        <v>0.16071428571428573</v>
      </c>
      <c r="L37" s="24">
        <f t="shared" si="18"/>
        <v>4.4642857142857144E-2</v>
      </c>
      <c r="M37" s="24">
        <f t="shared" si="19"/>
        <v>5.3571428571428568E-2</v>
      </c>
      <c r="N37" s="25">
        <f t="shared" si="20"/>
        <v>1</v>
      </c>
    </row>
    <row r="38" spans="1:14">
      <c r="A38" s="45"/>
      <c r="B38" s="45" t="s">
        <v>21</v>
      </c>
      <c r="C38" s="45">
        <v>55</v>
      </c>
      <c r="D38" s="45">
        <v>3</v>
      </c>
      <c r="E38" s="45">
        <v>2</v>
      </c>
      <c r="F38" s="45">
        <v>1</v>
      </c>
      <c r="G38" s="45">
        <v>61</v>
      </c>
      <c r="H38" s="46"/>
      <c r="I38" s="16" t="s">
        <v>21</v>
      </c>
      <c r="J38" s="24">
        <f t="shared" si="21"/>
        <v>0.90163934426229508</v>
      </c>
      <c r="K38" s="24">
        <f t="shared" si="17"/>
        <v>4.9180327868852458E-2</v>
      </c>
      <c r="L38" s="24">
        <f t="shared" si="18"/>
        <v>3.2786885245901641E-2</v>
      </c>
      <c r="M38" s="24">
        <f t="shared" si="19"/>
        <v>1.6393442622950821E-2</v>
      </c>
      <c r="N38" s="25">
        <f t="shared" si="20"/>
        <v>1</v>
      </c>
    </row>
    <row r="39" spans="1:14">
      <c r="A39" s="45"/>
      <c r="B39" s="45" t="s">
        <v>22</v>
      </c>
      <c r="C39" s="45">
        <v>34</v>
      </c>
      <c r="D39" s="45">
        <v>2</v>
      </c>
      <c r="E39" s="45">
        <v>0</v>
      </c>
      <c r="F39" s="45">
        <v>0</v>
      </c>
      <c r="G39" s="45">
        <v>36</v>
      </c>
      <c r="H39" s="46"/>
      <c r="I39" s="16" t="s">
        <v>22</v>
      </c>
      <c r="J39" s="24">
        <f t="shared" si="21"/>
        <v>0.94444444444444442</v>
      </c>
      <c r="K39" s="24">
        <f t="shared" si="17"/>
        <v>5.5555555555555552E-2</v>
      </c>
      <c r="L39" s="24">
        <f t="shared" si="18"/>
        <v>0</v>
      </c>
      <c r="M39" s="24">
        <f t="shared" si="19"/>
        <v>0</v>
      </c>
      <c r="N39" s="25">
        <f t="shared" si="20"/>
        <v>1</v>
      </c>
    </row>
    <row r="40" spans="1:14">
      <c r="A40" s="45"/>
      <c r="B40" s="45" t="s">
        <v>23</v>
      </c>
      <c r="C40" s="45">
        <v>20</v>
      </c>
      <c r="D40" s="45">
        <v>0</v>
      </c>
      <c r="E40" s="45">
        <v>0</v>
      </c>
      <c r="F40" s="45">
        <v>0</v>
      </c>
      <c r="G40" s="45">
        <v>20</v>
      </c>
      <c r="H40" s="46"/>
      <c r="I40" s="16" t="s">
        <v>23</v>
      </c>
      <c r="J40" s="24">
        <f t="shared" si="21"/>
        <v>1</v>
      </c>
      <c r="K40" s="24">
        <f t="shared" si="17"/>
        <v>0</v>
      </c>
      <c r="L40" s="24">
        <f t="shared" si="18"/>
        <v>0</v>
      </c>
      <c r="M40" s="24">
        <f t="shared" si="19"/>
        <v>0</v>
      </c>
      <c r="N40" s="25">
        <f t="shared" si="20"/>
        <v>1</v>
      </c>
    </row>
    <row r="41" spans="1:14">
      <c r="A41" s="45"/>
      <c r="B41" s="45" t="s">
        <v>63</v>
      </c>
      <c r="C41" s="45" t="s">
        <v>59</v>
      </c>
      <c r="D41" s="45" t="s">
        <v>60</v>
      </c>
      <c r="E41" s="45" t="s">
        <v>61</v>
      </c>
      <c r="F41" s="45" t="s">
        <v>62</v>
      </c>
      <c r="G41" s="45" t="s">
        <v>24</v>
      </c>
      <c r="H41" s="40"/>
      <c r="I41" s="31" t="s">
        <v>63</v>
      </c>
      <c r="J41" s="43" t="s">
        <v>59</v>
      </c>
      <c r="K41" s="43" t="s">
        <v>60</v>
      </c>
      <c r="L41" s="43" t="s">
        <v>61</v>
      </c>
      <c r="M41" s="43" t="s">
        <v>62</v>
      </c>
      <c r="N41" s="44" t="s">
        <v>24</v>
      </c>
    </row>
    <row r="42" spans="1:14">
      <c r="A42" s="45" t="s">
        <v>56</v>
      </c>
      <c r="B42" s="45" t="s">
        <v>15</v>
      </c>
      <c r="C42" s="45">
        <v>8</v>
      </c>
      <c r="D42" s="45">
        <v>4</v>
      </c>
      <c r="E42" s="45">
        <v>3</v>
      </c>
      <c r="F42" s="45">
        <v>49</v>
      </c>
      <c r="G42" s="45">
        <v>64</v>
      </c>
      <c r="H42" s="46" t="s">
        <v>56</v>
      </c>
      <c r="I42" s="16" t="s">
        <v>15</v>
      </c>
      <c r="J42" s="24">
        <f>C42/$G42</f>
        <v>0.125</v>
      </c>
      <c r="K42" s="24">
        <f t="shared" ref="K42:K50" si="22">D42/$G42</f>
        <v>6.25E-2</v>
      </c>
      <c r="L42" s="24">
        <f t="shared" ref="L42:L50" si="23">E42/$G42</f>
        <v>4.6875E-2</v>
      </c>
      <c r="M42" s="24">
        <f t="shared" ref="M42:M50" si="24">F42/$G42</f>
        <v>0.765625</v>
      </c>
      <c r="N42" s="25">
        <f t="shared" ref="N42:N50" si="25">SUM(J42:M42)</f>
        <v>1</v>
      </c>
    </row>
    <row r="43" spans="1:14">
      <c r="A43" s="45"/>
      <c r="B43" s="45" t="s">
        <v>16</v>
      </c>
      <c r="C43" s="45">
        <v>5</v>
      </c>
      <c r="D43" s="45">
        <v>5</v>
      </c>
      <c r="E43" s="45">
        <v>6</v>
      </c>
      <c r="F43" s="45">
        <v>44</v>
      </c>
      <c r="G43" s="45">
        <v>60</v>
      </c>
      <c r="H43" s="46"/>
      <c r="I43" s="16" t="s">
        <v>16</v>
      </c>
      <c r="J43" s="24">
        <f t="shared" ref="J43:J50" si="26">C43/$G43</f>
        <v>8.3333333333333329E-2</v>
      </c>
      <c r="K43" s="24">
        <f t="shared" si="22"/>
        <v>8.3333333333333329E-2</v>
      </c>
      <c r="L43" s="24">
        <f t="shared" si="23"/>
        <v>0.1</v>
      </c>
      <c r="M43" s="24">
        <f t="shared" si="24"/>
        <v>0.73333333333333328</v>
      </c>
      <c r="N43" s="25">
        <f t="shared" si="25"/>
        <v>1</v>
      </c>
    </row>
    <row r="44" spans="1:14">
      <c r="A44" s="45"/>
      <c r="B44" s="45" t="s">
        <v>17</v>
      </c>
      <c r="C44" s="45">
        <v>7</v>
      </c>
      <c r="D44" s="45">
        <v>6</v>
      </c>
      <c r="E44" s="45">
        <v>9</v>
      </c>
      <c r="F44" s="45">
        <v>37</v>
      </c>
      <c r="G44" s="45">
        <v>59</v>
      </c>
      <c r="H44" s="46"/>
      <c r="I44" s="16" t="s">
        <v>17</v>
      </c>
      <c r="J44" s="24">
        <f t="shared" si="26"/>
        <v>0.11864406779661017</v>
      </c>
      <c r="K44" s="24">
        <f t="shared" si="22"/>
        <v>0.10169491525423729</v>
      </c>
      <c r="L44" s="24">
        <f t="shared" si="23"/>
        <v>0.15254237288135594</v>
      </c>
      <c r="M44" s="24">
        <f t="shared" si="24"/>
        <v>0.6271186440677966</v>
      </c>
      <c r="N44" s="25">
        <f t="shared" si="25"/>
        <v>1</v>
      </c>
    </row>
    <row r="45" spans="1:14">
      <c r="A45" s="45"/>
      <c r="B45" s="45" t="s">
        <v>18</v>
      </c>
      <c r="C45" s="45">
        <v>11</v>
      </c>
      <c r="D45" s="45">
        <v>7</v>
      </c>
      <c r="E45" s="45">
        <v>7</v>
      </c>
      <c r="F45" s="45">
        <v>31</v>
      </c>
      <c r="G45" s="45">
        <v>56</v>
      </c>
      <c r="H45" s="46"/>
      <c r="I45" s="16" t="s">
        <v>18</v>
      </c>
      <c r="J45" s="24">
        <f t="shared" si="26"/>
        <v>0.19642857142857142</v>
      </c>
      <c r="K45" s="24">
        <f t="shared" si="22"/>
        <v>0.125</v>
      </c>
      <c r="L45" s="24">
        <f t="shared" si="23"/>
        <v>0.125</v>
      </c>
      <c r="M45" s="24">
        <f t="shared" si="24"/>
        <v>0.5535714285714286</v>
      </c>
      <c r="N45" s="25">
        <f t="shared" si="25"/>
        <v>1</v>
      </c>
    </row>
    <row r="46" spans="1:14">
      <c r="A46" s="45"/>
      <c r="B46" s="45" t="s">
        <v>19</v>
      </c>
      <c r="C46" s="45">
        <v>47</v>
      </c>
      <c r="D46" s="45">
        <v>13</v>
      </c>
      <c r="E46" s="45">
        <v>18</v>
      </c>
      <c r="F46" s="45">
        <v>54</v>
      </c>
      <c r="G46" s="45">
        <v>132</v>
      </c>
      <c r="H46" s="46"/>
      <c r="I46" s="16" t="s">
        <v>19</v>
      </c>
      <c r="J46" s="24">
        <f t="shared" si="26"/>
        <v>0.35606060606060608</v>
      </c>
      <c r="K46" s="24">
        <f t="shared" si="22"/>
        <v>9.8484848484848481E-2</v>
      </c>
      <c r="L46" s="24">
        <f t="shared" si="23"/>
        <v>0.13636363636363635</v>
      </c>
      <c r="M46" s="24">
        <f t="shared" si="24"/>
        <v>0.40909090909090912</v>
      </c>
      <c r="N46" s="25">
        <f t="shared" si="25"/>
        <v>1</v>
      </c>
    </row>
    <row r="47" spans="1:14">
      <c r="A47" s="45"/>
      <c r="B47" s="45" t="s">
        <v>20</v>
      </c>
      <c r="C47" s="45">
        <v>67</v>
      </c>
      <c r="D47" s="45">
        <v>6</v>
      </c>
      <c r="E47" s="45">
        <v>11</v>
      </c>
      <c r="F47" s="45">
        <v>28</v>
      </c>
      <c r="G47" s="45">
        <v>112</v>
      </c>
      <c r="H47" s="46"/>
      <c r="I47" s="16" t="s">
        <v>20</v>
      </c>
      <c r="J47" s="24">
        <f t="shared" si="26"/>
        <v>0.5982142857142857</v>
      </c>
      <c r="K47" s="24">
        <f t="shared" si="22"/>
        <v>5.3571428571428568E-2</v>
      </c>
      <c r="L47" s="24">
        <f t="shared" si="23"/>
        <v>9.8214285714285712E-2</v>
      </c>
      <c r="M47" s="24">
        <f t="shared" si="24"/>
        <v>0.25</v>
      </c>
      <c r="N47" s="25">
        <f t="shared" si="25"/>
        <v>1</v>
      </c>
    </row>
    <row r="48" spans="1:14">
      <c r="A48" s="45"/>
      <c r="B48" s="45" t="s">
        <v>21</v>
      </c>
      <c r="C48" s="45">
        <v>51</v>
      </c>
      <c r="D48" s="45">
        <v>2</v>
      </c>
      <c r="E48" s="45">
        <v>4</v>
      </c>
      <c r="F48" s="45">
        <v>4</v>
      </c>
      <c r="G48" s="45">
        <v>61</v>
      </c>
      <c r="H48" s="46"/>
      <c r="I48" s="16" t="s">
        <v>21</v>
      </c>
      <c r="J48" s="24">
        <f t="shared" si="26"/>
        <v>0.83606557377049184</v>
      </c>
      <c r="K48" s="24">
        <f t="shared" si="22"/>
        <v>3.2786885245901641E-2</v>
      </c>
      <c r="L48" s="24">
        <f t="shared" si="23"/>
        <v>6.5573770491803282E-2</v>
      </c>
      <c r="M48" s="24">
        <f t="shared" si="24"/>
        <v>6.5573770491803282E-2</v>
      </c>
      <c r="N48" s="25">
        <f t="shared" si="25"/>
        <v>1</v>
      </c>
    </row>
    <row r="49" spans="1:14">
      <c r="A49" s="45"/>
      <c r="B49" s="45" t="s">
        <v>22</v>
      </c>
      <c r="C49" s="45">
        <v>32</v>
      </c>
      <c r="D49" s="45">
        <v>0</v>
      </c>
      <c r="E49" s="45">
        <v>0</v>
      </c>
      <c r="F49" s="45">
        <v>4</v>
      </c>
      <c r="G49" s="45">
        <v>36</v>
      </c>
      <c r="H49" s="46"/>
      <c r="I49" s="16" t="s">
        <v>22</v>
      </c>
      <c r="J49" s="24">
        <f t="shared" si="26"/>
        <v>0.88888888888888884</v>
      </c>
      <c r="K49" s="24">
        <f t="shared" si="22"/>
        <v>0</v>
      </c>
      <c r="L49" s="24">
        <f t="shared" si="23"/>
        <v>0</v>
      </c>
      <c r="M49" s="24">
        <f t="shared" si="24"/>
        <v>0.1111111111111111</v>
      </c>
      <c r="N49" s="25">
        <f t="shared" si="25"/>
        <v>1</v>
      </c>
    </row>
    <row r="50" spans="1:14">
      <c r="A50" s="45"/>
      <c r="B50" s="45" t="s">
        <v>23</v>
      </c>
      <c r="C50" s="45">
        <v>17</v>
      </c>
      <c r="D50" s="45">
        <v>0</v>
      </c>
      <c r="E50" s="45">
        <v>1</v>
      </c>
      <c r="F50" s="45">
        <v>2</v>
      </c>
      <c r="G50" s="45">
        <v>20</v>
      </c>
      <c r="H50" s="46"/>
      <c r="I50" s="16" t="s">
        <v>23</v>
      </c>
      <c r="J50" s="24">
        <f t="shared" si="26"/>
        <v>0.85</v>
      </c>
      <c r="K50" s="24">
        <f t="shared" si="22"/>
        <v>0</v>
      </c>
      <c r="L50" s="24">
        <f t="shared" si="23"/>
        <v>0.05</v>
      </c>
      <c r="M50" s="24">
        <f t="shared" si="24"/>
        <v>0.1</v>
      </c>
      <c r="N50" s="25">
        <f t="shared" si="25"/>
        <v>1</v>
      </c>
    </row>
    <row r="51" spans="1:14">
      <c r="A51" s="45"/>
      <c r="B51" s="45" t="s">
        <v>63</v>
      </c>
      <c r="C51" s="45" t="s">
        <v>59</v>
      </c>
      <c r="D51" s="45" t="s">
        <v>60</v>
      </c>
      <c r="E51" s="45" t="s">
        <v>61</v>
      </c>
      <c r="F51" s="45" t="s">
        <v>62</v>
      </c>
      <c r="G51" s="45" t="s">
        <v>24</v>
      </c>
      <c r="H51" s="40"/>
      <c r="I51" s="31" t="s">
        <v>63</v>
      </c>
      <c r="J51" s="43" t="s">
        <v>59</v>
      </c>
      <c r="K51" s="43" t="s">
        <v>60</v>
      </c>
      <c r="L51" s="43" t="s">
        <v>61</v>
      </c>
      <c r="M51" s="43" t="s">
        <v>62</v>
      </c>
      <c r="N51" s="44" t="s">
        <v>24</v>
      </c>
    </row>
    <row r="52" spans="1:14">
      <c r="A52" s="45" t="s">
        <v>57</v>
      </c>
      <c r="B52" s="45" t="s">
        <v>15</v>
      </c>
      <c r="C52" s="45">
        <v>2</v>
      </c>
      <c r="D52" s="45">
        <v>8</v>
      </c>
      <c r="E52" s="45">
        <v>13</v>
      </c>
      <c r="F52" s="45">
        <v>41</v>
      </c>
      <c r="G52" s="45">
        <v>64</v>
      </c>
      <c r="H52" s="46" t="s">
        <v>57</v>
      </c>
      <c r="I52" s="16" t="s">
        <v>15</v>
      </c>
      <c r="J52" s="24">
        <f>C52/$G52</f>
        <v>3.125E-2</v>
      </c>
      <c r="K52" s="24">
        <f t="shared" ref="K52:K60" si="27">D52/$G52</f>
        <v>0.125</v>
      </c>
      <c r="L52" s="24">
        <f t="shared" ref="L52:L60" si="28">E52/$G52</f>
        <v>0.203125</v>
      </c>
      <c r="M52" s="24">
        <f t="shared" ref="M52:M60" si="29">F52/$G52</f>
        <v>0.640625</v>
      </c>
      <c r="N52" s="25">
        <f t="shared" ref="N52:N60" si="30">SUM(J52:M52)</f>
        <v>1</v>
      </c>
    </row>
    <row r="53" spans="1:14">
      <c r="A53" s="45"/>
      <c r="B53" s="45" t="s">
        <v>16</v>
      </c>
      <c r="C53" s="45">
        <v>0</v>
      </c>
      <c r="D53" s="45">
        <v>5</v>
      </c>
      <c r="E53" s="45">
        <v>11</v>
      </c>
      <c r="F53" s="45">
        <v>44</v>
      </c>
      <c r="G53" s="45">
        <v>60</v>
      </c>
      <c r="H53" s="46"/>
      <c r="I53" s="16" t="s">
        <v>16</v>
      </c>
      <c r="J53" s="24">
        <f t="shared" ref="J53:J60" si="31">C53/$G53</f>
        <v>0</v>
      </c>
      <c r="K53" s="24">
        <f t="shared" si="27"/>
        <v>8.3333333333333329E-2</v>
      </c>
      <c r="L53" s="24">
        <f t="shared" si="28"/>
        <v>0.18333333333333332</v>
      </c>
      <c r="M53" s="24">
        <f t="shared" si="29"/>
        <v>0.73333333333333328</v>
      </c>
      <c r="N53" s="25">
        <f t="shared" si="30"/>
        <v>1</v>
      </c>
    </row>
    <row r="54" spans="1:14">
      <c r="A54" s="45"/>
      <c r="B54" s="45" t="s">
        <v>17</v>
      </c>
      <c r="C54" s="45">
        <v>2</v>
      </c>
      <c r="D54" s="45">
        <v>5</v>
      </c>
      <c r="E54" s="45">
        <v>14</v>
      </c>
      <c r="F54" s="45">
        <v>38</v>
      </c>
      <c r="G54" s="45">
        <v>59</v>
      </c>
      <c r="H54" s="46"/>
      <c r="I54" s="16" t="s">
        <v>17</v>
      </c>
      <c r="J54" s="24">
        <f t="shared" si="31"/>
        <v>3.3898305084745763E-2</v>
      </c>
      <c r="K54" s="24">
        <f t="shared" si="27"/>
        <v>8.4745762711864403E-2</v>
      </c>
      <c r="L54" s="24">
        <f t="shared" si="28"/>
        <v>0.23728813559322035</v>
      </c>
      <c r="M54" s="24">
        <f t="shared" si="29"/>
        <v>0.64406779661016944</v>
      </c>
      <c r="N54" s="25">
        <f t="shared" si="30"/>
        <v>1</v>
      </c>
    </row>
    <row r="55" spans="1:14">
      <c r="A55" s="45"/>
      <c r="B55" s="45" t="s">
        <v>18</v>
      </c>
      <c r="C55" s="45">
        <v>2</v>
      </c>
      <c r="D55" s="45">
        <v>8</v>
      </c>
      <c r="E55" s="45">
        <v>8</v>
      </c>
      <c r="F55" s="45">
        <v>38</v>
      </c>
      <c r="G55" s="45">
        <v>56</v>
      </c>
      <c r="H55" s="46"/>
      <c r="I55" s="16" t="s">
        <v>18</v>
      </c>
      <c r="J55" s="24">
        <f t="shared" si="31"/>
        <v>3.5714285714285712E-2</v>
      </c>
      <c r="K55" s="24">
        <f t="shared" si="27"/>
        <v>0.14285714285714285</v>
      </c>
      <c r="L55" s="24">
        <f t="shared" si="28"/>
        <v>0.14285714285714285</v>
      </c>
      <c r="M55" s="24">
        <f t="shared" si="29"/>
        <v>0.6785714285714286</v>
      </c>
      <c r="N55" s="25">
        <f t="shared" si="30"/>
        <v>1</v>
      </c>
    </row>
    <row r="56" spans="1:14">
      <c r="A56" s="45"/>
      <c r="B56" s="45" t="s">
        <v>19</v>
      </c>
      <c r="C56" s="45">
        <v>27</v>
      </c>
      <c r="D56" s="45">
        <v>29</v>
      </c>
      <c r="E56" s="45">
        <v>27</v>
      </c>
      <c r="F56" s="45">
        <v>49</v>
      </c>
      <c r="G56" s="45">
        <v>132</v>
      </c>
      <c r="H56" s="46"/>
      <c r="I56" s="16" t="s">
        <v>19</v>
      </c>
      <c r="J56" s="24">
        <f t="shared" si="31"/>
        <v>0.20454545454545456</v>
      </c>
      <c r="K56" s="24">
        <f t="shared" si="27"/>
        <v>0.2196969696969697</v>
      </c>
      <c r="L56" s="24">
        <f t="shared" si="28"/>
        <v>0.20454545454545456</v>
      </c>
      <c r="M56" s="24">
        <f t="shared" si="29"/>
        <v>0.37121212121212122</v>
      </c>
      <c r="N56" s="25">
        <f t="shared" si="30"/>
        <v>1</v>
      </c>
    </row>
    <row r="57" spans="1:14">
      <c r="A57" s="45"/>
      <c r="B57" s="45" t="s">
        <v>20</v>
      </c>
      <c r="C57" s="45">
        <v>48</v>
      </c>
      <c r="D57" s="45">
        <v>10</v>
      </c>
      <c r="E57" s="45">
        <v>22</v>
      </c>
      <c r="F57" s="45">
        <v>32</v>
      </c>
      <c r="G57" s="45">
        <v>112</v>
      </c>
      <c r="H57" s="46"/>
      <c r="I57" s="16" t="s">
        <v>20</v>
      </c>
      <c r="J57" s="24">
        <f t="shared" si="31"/>
        <v>0.42857142857142855</v>
      </c>
      <c r="K57" s="24">
        <f t="shared" si="27"/>
        <v>8.9285714285714288E-2</v>
      </c>
      <c r="L57" s="24">
        <f t="shared" si="28"/>
        <v>0.19642857142857142</v>
      </c>
      <c r="M57" s="24">
        <f t="shared" si="29"/>
        <v>0.2857142857142857</v>
      </c>
      <c r="N57" s="25">
        <f t="shared" si="30"/>
        <v>0.99999999999999989</v>
      </c>
    </row>
    <row r="58" spans="1:14">
      <c r="A58" s="45"/>
      <c r="B58" s="45" t="s">
        <v>21</v>
      </c>
      <c r="C58" s="45">
        <v>38</v>
      </c>
      <c r="D58" s="45">
        <v>7</v>
      </c>
      <c r="E58" s="45">
        <v>6</v>
      </c>
      <c r="F58" s="45">
        <v>10</v>
      </c>
      <c r="G58" s="45">
        <v>61</v>
      </c>
      <c r="H58" s="46"/>
      <c r="I58" s="16" t="s">
        <v>21</v>
      </c>
      <c r="J58" s="24">
        <f t="shared" si="31"/>
        <v>0.62295081967213117</v>
      </c>
      <c r="K58" s="24">
        <f t="shared" si="27"/>
        <v>0.11475409836065574</v>
      </c>
      <c r="L58" s="24">
        <f t="shared" si="28"/>
        <v>9.8360655737704916E-2</v>
      </c>
      <c r="M58" s="24">
        <f t="shared" si="29"/>
        <v>0.16393442622950818</v>
      </c>
      <c r="N58" s="25">
        <f t="shared" si="30"/>
        <v>1</v>
      </c>
    </row>
    <row r="59" spans="1:14">
      <c r="A59" s="45"/>
      <c r="B59" s="45" t="s">
        <v>22</v>
      </c>
      <c r="C59" s="45">
        <v>28</v>
      </c>
      <c r="D59" s="45">
        <v>1</v>
      </c>
      <c r="E59" s="45">
        <v>1</v>
      </c>
      <c r="F59" s="45">
        <v>6</v>
      </c>
      <c r="G59" s="45">
        <v>36</v>
      </c>
      <c r="H59" s="46"/>
      <c r="I59" s="16" t="s">
        <v>22</v>
      </c>
      <c r="J59" s="24">
        <f t="shared" si="31"/>
        <v>0.77777777777777779</v>
      </c>
      <c r="K59" s="24">
        <f t="shared" si="27"/>
        <v>2.7777777777777776E-2</v>
      </c>
      <c r="L59" s="24">
        <f t="shared" si="28"/>
        <v>2.7777777777777776E-2</v>
      </c>
      <c r="M59" s="24">
        <f t="shared" si="29"/>
        <v>0.16666666666666666</v>
      </c>
      <c r="N59" s="25">
        <f t="shared" si="30"/>
        <v>1</v>
      </c>
    </row>
    <row r="60" spans="1:14">
      <c r="A60" s="45"/>
      <c r="B60" s="45" t="s">
        <v>23</v>
      </c>
      <c r="C60" s="45">
        <v>17</v>
      </c>
      <c r="D60" s="45">
        <v>1</v>
      </c>
      <c r="E60" s="45">
        <v>1</v>
      </c>
      <c r="F60" s="45">
        <v>1</v>
      </c>
      <c r="G60" s="45">
        <v>20</v>
      </c>
      <c r="H60" s="46"/>
      <c r="I60" s="16" t="s">
        <v>23</v>
      </c>
      <c r="J60" s="24">
        <f t="shared" si="31"/>
        <v>0.85</v>
      </c>
      <c r="K60" s="24">
        <f t="shared" si="27"/>
        <v>0.05</v>
      </c>
      <c r="L60" s="24">
        <f t="shared" si="28"/>
        <v>0.05</v>
      </c>
      <c r="M60" s="24">
        <f t="shared" si="29"/>
        <v>0.05</v>
      </c>
      <c r="N60" s="25">
        <f t="shared" si="30"/>
        <v>1</v>
      </c>
    </row>
    <row r="61" spans="1:14">
      <c r="A61" s="45"/>
      <c r="B61" s="45" t="s">
        <v>63</v>
      </c>
      <c r="C61" s="45" t="s">
        <v>59</v>
      </c>
      <c r="D61" s="45" t="s">
        <v>60</v>
      </c>
      <c r="E61" s="45" t="s">
        <v>61</v>
      </c>
      <c r="F61" s="45" t="s">
        <v>62</v>
      </c>
      <c r="G61" s="45" t="s">
        <v>24</v>
      </c>
      <c r="H61" s="40"/>
      <c r="I61" s="31" t="s">
        <v>63</v>
      </c>
      <c r="J61" s="43" t="s">
        <v>59</v>
      </c>
      <c r="K61" s="43" t="s">
        <v>60</v>
      </c>
      <c r="L61" s="43" t="s">
        <v>61</v>
      </c>
      <c r="M61" s="43" t="s">
        <v>62</v>
      </c>
      <c r="N61" s="44" t="s">
        <v>24</v>
      </c>
    </row>
    <row r="62" spans="1:14">
      <c r="A62" s="45" t="s">
        <v>58</v>
      </c>
      <c r="B62" s="45" t="s">
        <v>15</v>
      </c>
      <c r="C62" s="45">
        <v>18</v>
      </c>
      <c r="D62" s="45">
        <v>9</v>
      </c>
      <c r="E62" s="45">
        <v>9</v>
      </c>
      <c r="F62" s="45">
        <v>28</v>
      </c>
      <c r="G62" s="45">
        <v>64</v>
      </c>
      <c r="H62" s="46" t="s">
        <v>58</v>
      </c>
      <c r="I62" s="16" t="s">
        <v>15</v>
      </c>
      <c r="J62" s="24">
        <f>C62/$G62</f>
        <v>0.28125</v>
      </c>
      <c r="K62" s="24">
        <f t="shared" ref="K62:K70" si="32">D62/$G62</f>
        <v>0.140625</v>
      </c>
      <c r="L62" s="24">
        <f t="shared" ref="L62:L70" si="33">E62/$G62</f>
        <v>0.140625</v>
      </c>
      <c r="M62" s="24">
        <f t="shared" ref="M62:M70" si="34">F62/$G62</f>
        <v>0.4375</v>
      </c>
      <c r="N62" s="25">
        <f t="shared" ref="N62:N70" si="35">SUM(J62:M62)</f>
        <v>1</v>
      </c>
    </row>
    <row r="63" spans="1:14">
      <c r="A63" s="45"/>
      <c r="B63" s="45" t="s">
        <v>16</v>
      </c>
      <c r="C63" s="45">
        <v>11</v>
      </c>
      <c r="D63" s="45">
        <v>12</v>
      </c>
      <c r="E63" s="45">
        <v>8</v>
      </c>
      <c r="F63" s="45">
        <v>29</v>
      </c>
      <c r="G63" s="45">
        <v>60</v>
      </c>
      <c r="H63" s="46"/>
      <c r="I63" s="16" t="s">
        <v>16</v>
      </c>
      <c r="J63" s="24">
        <f t="shared" ref="J63:J70" si="36">C63/$G63</f>
        <v>0.18333333333333332</v>
      </c>
      <c r="K63" s="24">
        <f t="shared" si="32"/>
        <v>0.2</v>
      </c>
      <c r="L63" s="24">
        <f t="shared" si="33"/>
        <v>0.13333333333333333</v>
      </c>
      <c r="M63" s="24">
        <f t="shared" si="34"/>
        <v>0.48333333333333334</v>
      </c>
      <c r="N63" s="25">
        <f t="shared" si="35"/>
        <v>1</v>
      </c>
    </row>
    <row r="64" spans="1:14">
      <c r="A64" s="45"/>
      <c r="B64" s="45" t="s">
        <v>17</v>
      </c>
      <c r="C64" s="45">
        <v>17</v>
      </c>
      <c r="D64" s="45">
        <v>9</v>
      </c>
      <c r="E64" s="45">
        <v>9</v>
      </c>
      <c r="F64" s="45">
        <v>24</v>
      </c>
      <c r="G64" s="45">
        <v>59</v>
      </c>
      <c r="H64" s="46"/>
      <c r="I64" s="16" t="s">
        <v>17</v>
      </c>
      <c r="J64" s="24">
        <f t="shared" si="36"/>
        <v>0.28813559322033899</v>
      </c>
      <c r="K64" s="24">
        <f t="shared" si="32"/>
        <v>0.15254237288135594</v>
      </c>
      <c r="L64" s="24">
        <f t="shared" si="33"/>
        <v>0.15254237288135594</v>
      </c>
      <c r="M64" s="24">
        <f t="shared" si="34"/>
        <v>0.40677966101694918</v>
      </c>
      <c r="N64" s="25">
        <f t="shared" si="35"/>
        <v>1</v>
      </c>
    </row>
    <row r="65" spans="1:14">
      <c r="A65" s="45"/>
      <c r="B65" s="45" t="s">
        <v>18</v>
      </c>
      <c r="C65" s="45">
        <v>20</v>
      </c>
      <c r="D65" s="45">
        <v>7</v>
      </c>
      <c r="E65" s="45">
        <v>9</v>
      </c>
      <c r="F65" s="45">
        <v>20</v>
      </c>
      <c r="G65" s="45">
        <v>56</v>
      </c>
      <c r="H65" s="46"/>
      <c r="I65" s="16" t="s">
        <v>18</v>
      </c>
      <c r="J65" s="24">
        <f t="shared" si="36"/>
        <v>0.35714285714285715</v>
      </c>
      <c r="K65" s="24">
        <f t="shared" si="32"/>
        <v>0.125</v>
      </c>
      <c r="L65" s="24">
        <f t="shared" si="33"/>
        <v>0.16071428571428573</v>
      </c>
      <c r="M65" s="24">
        <f t="shared" si="34"/>
        <v>0.35714285714285715</v>
      </c>
      <c r="N65" s="25">
        <f t="shared" si="35"/>
        <v>1</v>
      </c>
    </row>
    <row r="66" spans="1:14">
      <c r="A66" s="45"/>
      <c r="B66" s="45" t="s">
        <v>19</v>
      </c>
      <c r="C66" s="45">
        <v>67</v>
      </c>
      <c r="D66" s="45">
        <v>16</v>
      </c>
      <c r="E66" s="45">
        <v>19</v>
      </c>
      <c r="F66" s="45">
        <v>30</v>
      </c>
      <c r="G66" s="45">
        <v>132</v>
      </c>
      <c r="H66" s="46"/>
      <c r="I66" s="16" t="s">
        <v>19</v>
      </c>
      <c r="J66" s="24">
        <f t="shared" si="36"/>
        <v>0.50757575757575757</v>
      </c>
      <c r="K66" s="24">
        <f t="shared" si="32"/>
        <v>0.12121212121212122</v>
      </c>
      <c r="L66" s="24">
        <f t="shared" si="33"/>
        <v>0.14393939393939395</v>
      </c>
      <c r="M66" s="24">
        <f t="shared" si="34"/>
        <v>0.22727272727272727</v>
      </c>
      <c r="N66" s="25">
        <f t="shared" si="35"/>
        <v>1</v>
      </c>
    </row>
    <row r="67" spans="1:14">
      <c r="A67" s="45"/>
      <c r="B67" s="45" t="s">
        <v>20</v>
      </c>
      <c r="C67" s="45">
        <v>79</v>
      </c>
      <c r="D67" s="45">
        <v>5</v>
      </c>
      <c r="E67" s="45">
        <v>9</v>
      </c>
      <c r="F67" s="45">
        <v>19</v>
      </c>
      <c r="G67" s="45">
        <v>112</v>
      </c>
      <c r="H67" s="46"/>
      <c r="I67" s="16" t="s">
        <v>20</v>
      </c>
      <c r="J67" s="24">
        <f t="shared" si="36"/>
        <v>0.7053571428571429</v>
      </c>
      <c r="K67" s="24">
        <f t="shared" si="32"/>
        <v>4.4642857142857144E-2</v>
      </c>
      <c r="L67" s="24">
        <f t="shared" si="33"/>
        <v>8.0357142857142863E-2</v>
      </c>
      <c r="M67" s="24">
        <f t="shared" si="34"/>
        <v>0.16964285714285715</v>
      </c>
      <c r="N67" s="25">
        <f t="shared" si="35"/>
        <v>1</v>
      </c>
    </row>
    <row r="68" spans="1:14">
      <c r="A68" s="45"/>
      <c r="B68" s="45" t="s">
        <v>21</v>
      </c>
      <c r="C68" s="45">
        <v>49</v>
      </c>
      <c r="D68" s="45">
        <v>5</v>
      </c>
      <c r="E68" s="45">
        <v>3</v>
      </c>
      <c r="F68" s="45">
        <v>4</v>
      </c>
      <c r="G68" s="45">
        <v>61</v>
      </c>
      <c r="H68" s="46"/>
      <c r="I68" s="16" t="s">
        <v>21</v>
      </c>
      <c r="J68" s="24">
        <f t="shared" si="36"/>
        <v>0.80327868852459017</v>
      </c>
      <c r="K68" s="24">
        <f t="shared" si="32"/>
        <v>8.1967213114754092E-2</v>
      </c>
      <c r="L68" s="24">
        <f t="shared" si="33"/>
        <v>4.9180327868852458E-2</v>
      </c>
      <c r="M68" s="24">
        <f t="shared" si="34"/>
        <v>6.5573770491803282E-2</v>
      </c>
      <c r="N68" s="25">
        <f t="shared" si="35"/>
        <v>0.99999999999999989</v>
      </c>
    </row>
    <row r="69" spans="1:14">
      <c r="A69" s="45"/>
      <c r="B69" s="45" t="s">
        <v>22</v>
      </c>
      <c r="C69" s="45">
        <v>31</v>
      </c>
      <c r="D69" s="45">
        <v>1</v>
      </c>
      <c r="E69" s="45">
        <v>2</v>
      </c>
      <c r="F69" s="45">
        <v>2</v>
      </c>
      <c r="G69" s="45">
        <v>36</v>
      </c>
      <c r="H69" s="46"/>
      <c r="I69" s="16" t="s">
        <v>22</v>
      </c>
      <c r="J69" s="24">
        <f t="shared" si="36"/>
        <v>0.86111111111111116</v>
      </c>
      <c r="K69" s="24">
        <f t="shared" si="32"/>
        <v>2.7777777777777776E-2</v>
      </c>
      <c r="L69" s="24">
        <f t="shared" si="33"/>
        <v>5.5555555555555552E-2</v>
      </c>
      <c r="M69" s="24">
        <f t="shared" si="34"/>
        <v>5.5555555555555552E-2</v>
      </c>
      <c r="N69" s="25">
        <f t="shared" si="35"/>
        <v>1</v>
      </c>
    </row>
    <row r="70" spans="1:14" ht="15.75" thickBot="1">
      <c r="A70" s="45"/>
      <c r="B70" s="45" t="s">
        <v>23</v>
      </c>
      <c r="C70" s="45">
        <v>18</v>
      </c>
      <c r="D70" s="45">
        <v>0</v>
      </c>
      <c r="E70" s="45">
        <v>1</v>
      </c>
      <c r="F70" s="45">
        <v>1</v>
      </c>
      <c r="G70" s="45">
        <v>20</v>
      </c>
      <c r="H70" s="47"/>
      <c r="I70" s="17" t="s">
        <v>23</v>
      </c>
      <c r="J70" s="26">
        <f t="shared" si="36"/>
        <v>0.9</v>
      </c>
      <c r="K70" s="26">
        <f t="shared" si="32"/>
        <v>0</v>
      </c>
      <c r="L70" s="26">
        <f t="shared" si="33"/>
        <v>0.05</v>
      </c>
      <c r="M70" s="26">
        <f t="shared" si="34"/>
        <v>0.05</v>
      </c>
      <c r="N70" s="27">
        <f t="shared" si="35"/>
        <v>1</v>
      </c>
    </row>
    <row r="71" spans="1:14" ht="15.75" thickTop="1"/>
  </sheetData>
  <mergeCells count="7">
    <mergeCell ref="H52:H60"/>
    <mergeCell ref="H62:H70"/>
    <mergeCell ref="H2:H10"/>
    <mergeCell ref="H12:H20"/>
    <mergeCell ref="H22:H30"/>
    <mergeCell ref="H32:H40"/>
    <mergeCell ref="H42:H50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9"/>
  <sheetViews>
    <sheetView rightToLeft="1" workbookViewId="0">
      <selection activeCell="I35" sqref="I35"/>
    </sheetView>
  </sheetViews>
  <sheetFormatPr defaultRowHeight="15"/>
  <cols>
    <col min="1" max="1" width="45.85546875" customWidth="1"/>
  </cols>
  <sheetData>
    <row r="1" spans="1:15" ht="21.75" customHeight="1">
      <c r="A1" s="34" t="s">
        <v>65</v>
      </c>
      <c r="B1" s="34" t="s">
        <v>2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24</v>
      </c>
      <c r="O1" s="2"/>
    </row>
    <row r="2" spans="1:15" ht="24.75" customHeight="1">
      <c r="A2" s="36" t="s">
        <v>66</v>
      </c>
      <c r="B2" s="34">
        <v>34</v>
      </c>
      <c r="C2" s="34">
        <v>33</v>
      </c>
      <c r="D2" s="34">
        <v>27</v>
      </c>
      <c r="E2" s="34">
        <v>24</v>
      </c>
      <c r="F2" s="34">
        <v>50</v>
      </c>
      <c r="G2" s="34">
        <v>28</v>
      </c>
      <c r="H2" s="34">
        <v>12</v>
      </c>
      <c r="I2" s="34">
        <v>4</v>
      </c>
      <c r="J2" s="34">
        <v>2</v>
      </c>
      <c r="K2" s="34">
        <v>214</v>
      </c>
      <c r="O2" s="2"/>
    </row>
    <row r="3" spans="1:15" ht="28.5" customHeight="1">
      <c r="A3" s="36" t="s">
        <v>67</v>
      </c>
      <c r="B3" s="34">
        <v>3</v>
      </c>
      <c r="C3" s="34">
        <v>1</v>
      </c>
      <c r="D3" s="34">
        <v>3</v>
      </c>
      <c r="E3" s="34">
        <v>2</v>
      </c>
      <c r="F3" s="34">
        <v>0</v>
      </c>
      <c r="G3" s="34">
        <v>5</v>
      </c>
      <c r="H3" s="34">
        <v>2</v>
      </c>
      <c r="I3" s="34">
        <v>1</v>
      </c>
      <c r="J3" s="34">
        <v>0</v>
      </c>
      <c r="K3" s="34">
        <v>17</v>
      </c>
      <c r="O3" s="2"/>
    </row>
    <row r="4" spans="1:15" ht="24.75" customHeight="1">
      <c r="A4" s="36" t="s">
        <v>68</v>
      </c>
      <c r="B4" s="34">
        <v>4</v>
      </c>
      <c r="C4" s="34">
        <v>6</v>
      </c>
      <c r="D4" s="34">
        <v>9</v>
      </c>
      <c r="E4" s="34">
        <v>9</v>
      </c>
      <c r="F4" s="34">
        <v>19</v>
      </c>
      <c r="G4" s="34">
        <v>13</v>
      </c>
      <c r="H4" s="34">
        <v>2</v>
      </c>
      <c r="I4" s="34">
        <v>3</v>
      </c>
      <c r="J4" s="34">
        <v>0</v>
      </c>
      <c r="K4" s="34">
        <v>65</v>
      </c>
      <c r="O4" s="2"/>
    </row>
    <row r="5" spans="1:15" ht="29.25" customHeight="1">
      <c r="A5" s="36" t="s">
        <v>69</v>
      </c>
      <c r="B5" s="34">
        <v>18</v>
      </c>
      <c r="C5" s="34">
        <v>13</v>
      </c>
      <c r="D5" s="34">
        <v>14</v>
      </c>
      <c r="E5" s="34">
        <v>17</v>
      </c>
      <c r="F5" s="34">
        <v>36</v>
      </c>
      <c r="G5" s="34">
        <v>23</v>
      </c>
      <c r="H5" s="34">
        <v>14</v>
      </c>
      <c r="I5" s="34">
        <v>2</v>
      </c>
      <c r="J5" s="34">
        <v>0</v>
      </c>
      <c r="K5" s="34">
        <v>137</v>
      </c>
      <c r="O5" s="2"/>
    </row>
    <row r="6" spans="1:15" ht="24.75" customHeight="1">
      <c r="A6" s="36" t="s">
        <v>70</v>
      </c>
      <c r="B6" s="34">
        <v>5</v>
      </c>
      <c r="C6" s="34">
        <v>7</v>
      </c>
      <c r="D6" s="34">
        <v>6</v>
      </c>
      <c r="E6" s="34">
        <v>4</v>
      </c>
      <c r="F6" s="34">
        <v>27</v>
      </c>
      <c r="G6" s="34">
        <v>43</v>
      </c>
      <c r="H6" s="34">
        <v>31</v>
      </c>
      <c r="I6" s="34">
        <v>26</v>
      </c>
      <c r="J6" s="34">
        <v>18</v>
      </c>
      <c r="K6" s="34">
        <v>167</v>
      </c>
      <c r="O6" s="2"/>
    </row>
    <row r="7" spans="1:15">
      <c r="A7" s="34" t="s">
        <v>24</v>
      </c>
      <c r="B7" s="34">
        <f>SUM(B2:B6)</f>
        <v>64</v>
      </c>
      <c r="C7" s="34">
        <f t="shared" ref="C7:K7" si="0">SUM(C2:C6)</f>
        <v>60</v>
      </c>
      <c r="D7" s="34">
        <f t="shared" si="0"/>
        <v>59</v>
      </c>
      <c r="E7" s="34">
        <f t="shared" si="0"/>
        <v>56</v>
      </c>
      <c r="F7" s="34">
        <f t="shared" si="0"/>
        <v>132</v>
      </c>
      <c r="G7" s="34">
        <f t="shared" si="0"/>
        <v>112</v>
      </c>
      <c r="H7" s="34">
        <f t="shared" si="0"/>
        <v>61</v>
      </c>
      <c r="I7" s="34">
        <f t="shared" si="0"/>
        <v>36</v>
      </c>
      <c r="J7" s="34">
        <f t="shared" si="0"/>
        <v>20</v>
      </c>
      <c r="K7" s="34">
        <f t="shared" si="0"/>
        <v>600</v>
      </c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.75" thickBot="1">
      <c r="A9" s="33" t="s">
        <v>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1.75" customHeight="1" thickTop="1">
      <c r="A10" s="13" t="s">
        <v>65</v>
      </c>
      <c r="B10" s="22" t="s">
        <v>15</v>
      </c>
      <c r="C10" s="22" t="s">
        <v>16</v>
      </c>
      <c r="D10" s="22" t="s">
        <v>17</v>
      </c>
      <c r="E10" s="22" t="s">
        <v>18</v>
      </c>
      <c r="F10" s="22" t="s">
        <v>19</v>
      </c>
      <c r="G10" s="22" t="s">
        <v>20</v>
      </c>
      <c r="H10" s="22" t="s">
        <v>21</v>
      </c>
      <c r="I10" s="22" t="s">
        <v>22</v>
      </c>
      <c r="J10" s="22" t="s">
        <v>23</v>
      </c>
      <c r="K10" s="23" t="s">
        <v>24</v>
      </c>
      <c r="O10" s="2"/>
    </row>
    <row r="11" spans="1:15" ht="21.75" customHeight="1">
      <c r="A11" s="19" t="s">
        <v>25</v>
      </c>
      <c r="B11" s="4">
        <f>B7</f>
        <v>64</v>
      </c>
      <c r="C11" s="4">
        <f t="shared" ref="C11:K11" si="1">C7</f>
        <v>60</v>
      </c>
      <c r="D11" s="4">
        <f t="shared" si="1"/>
        <v>59</v>
      </c>
      <c r="E11" s="4">
        <f t="shared" si="1"/>
        <v>56</v>
      </c>
      <c r="F11" s="4">
        <f t="shared" si="1"/>
        <v>132</v>
      </c>
      <c r="G11" s="4">
        <f t="shared" si="1"/>
        <v>112</v>
      </c>
      <c r="H11" s="4">
        <f t="shared" si="1"/>
        <v>61</v>
      </c>
      <c r="I11" s="4">
        <f t="shared" si="1"/>
        <v>36</v>
      </c>
      <c r="J11" s="4">
        <f t="shared" si="1"/>
        <v>20</v>
      </c>
      <c r="K11" s="5">
        <f t="shared" si="1"/>
        <v>600</v>
      </c>
      <c r="O11" s="2"/>
    </row>
    <row r="12" spans="1:15" ht="21.75" customHeight="1">
      <c r="A12" s="19" t="s">
        <v>24</v>
      </c>
      <c r="B12" s="6">
        <f>SUM(B13:B17)</f>
        <v>1</v>
      </c>
      <c r="C12" s="6">
        <f t="shared" ref="C12:K12" si="2">SUM(C13:C17)</f>
        <v>1</v>
      </c>
      <c r="D12" s="6">
        <f t="shared" si="2"/>
        <v>1</v>
      </c>
      <c r="E12" s="6">
        <f t="shared" si="2"/>
        <v>1</v>
      </c>
      <c r="F12" s="6">
        <f t="shared" si="2"/>
        <v>1</v>
      </c>
      <c r="G12" s="6">
        <f t="shared" si="2"/>
        <v>1</v>
      </c>
      <c r="H12" s="6">
        <f t="shared" si="2"/>
        <v>1</v>
      </c>
      <c r="I12" s="6">
        <f t="shared" si="2"/>
        <v>1</v>
      </c>
      <c r="J12" s="6">
        <f t="shared" si="2"/>
        <v>1</v>
      </c>
      <c r="K12" s="7">
        <f t="shared" si="2"/>
        <v>1</v>
      </c>
      <c r="O12" s="2"/>
    </row>
    <row r="13" spans="1:15" ht="24.75" customHeight="1">
      <c r="A13" s="20" t="s">
        <v>66</v>
      </c>
      <c r="B13" s="24">
        <f>B2/B$7</f>
        <v>0.53125</v>
      </c>
      <c r="C13" s="24">
        <f t="shared" ref="C13:K13" si="3">C2/C$7</f>
        <v>0.55000000000000004</v>
      </c>
      <c r="D13" s="24">
        <f t="shared" si="3"/>
        <v>0.4576271186440678</v>
      </c>
      <c r="E13" s="24">
        <f t="shared" si="3"/>
        <v>0.42857142857142855</v>
      </c>
      <c r="F13" s="24">
        <f t="shared" si="3"/>
        <v>0.37878787878787878</v>
      </c>
      <c r="G13" s="24">
        <f t="shared" si="3"/>
        <v>0.25</v>
      </c>
      <c r="H13" s="24">
        <f t="shared" si="3"/>
        <v>0.19672131147540983</v>
      </c>
      <c r="I13" s="24">
        <f t="shared" si="3"/>
        <v>0.1111111111111111</v>
      </c>
      <c r="J13" s="24">
        <f t="shared" si="3"/>
        <v>0.1</v>
      </c>
      <c r="K13" s="25">
        <f t="shared" si="3"/>
        <v>0.35666666666666669</v>
      </c>
      <c r="O13" s="2"/>
    </row>
    <row r="14" spans="1:15" ht="28.5" customHeight="1">
      <c r="A14" s="20" t="s">
        <v>67</v>
      </c>
      <c r="B14" s="24">
        <f t="shared" ref="B14:K17" si="4">B3/B$7</f>
        <v>4.6875E-2</v>
      </c>
      <c r="C14" s="24">
        <f t="shared" si="4"/>
        <v>1.6666666666666666E-2</v>
      </c>
      <c r="D14" s="24">
        <f t="shared" si="4"/>
        <v>5.0847457627118647E-2</v>
      </c>
      <c r="E14" s="24">
        <f t="shared" si="4"/>
        <v>3.5714285714285712E-2</v>
      </c>
      <c r="F14" s="24">
        <f t="shared" si="4"/>
        <v>0</v>
      </c>
      <c r="G14" s="24">
        <f t="shared" si="4"/>
        <v>4.4642857142857144E-2</v>
      </c>
      <c r="H14" s="24">
        <f t="shared" si="4"/>
        <v>3.2786885245901641E-2</v>
      </c>
      <c r="I14" s="24">
        <f t="shared" si="4"/>
        <v>2.7777777777777776E-2</v>
      </c>
      <c r="J14" s="24">
        <f t="shared" si="4"/>
        <v>0</v>
      </c>
      <c r="K14" s="25">
        <f t="shared" si="4"/>
        <v>2.8333333333333332E-2</v>
      </c>
      <c r="O14" s="2"/>
    </row>
    <row r="15" spans="1:15" ht="24.75" customHeight="1">
      <c r="A15" s="20" t="s">
        <v>68</v>
      </c>
      <c r="B15" s="24">
        <f t="shared" si="4"/>
        <v>6.25E-2</v>
      </c>
      <c r="C15" s="24">
        <f t="shared" si="4"/>
        <v>0.1</v>
      </c>
      <c r="D15" s="24">
        <f t="shared" si="4"/>
        <v>0.15254237288135594</v>
      </c>
      <c r="E15" s="24">
        <f t="shared" si="4"/>
        <v>0.16071428571428573</v>
      </c>
      <c r="F15" s="24">
        <f t="shared" si="4"/>
        <v>0.14393939393939395</v>
      </c>
      <c r="G15" s="24">
        <f t="shared" si="4"/>
        <v>0.11607142857142858</v>
      </c>
      <c r="H15" s="24">
        <f t="shared" si="4"/>
        <v>3.2786885245901641E-2</v>
      </c>
      <c r="I15" s="24">
        <f t="shared" si="4"/>
        <v>8.3333333333333329E-2</v>
      </c>
      <c r="J15" s="24">
        <f t="shared" si="4"/>
        <v>0</v>
      </c>
      <c r="K15" s="25">
        <f t="shared" si="4"/>
        <v>0.10833333333333334</v>
      </c>
      <c r="O15" s="2"/>
    </row>
    <row r="16" spans="1:15" ht="29.25" customHeight="1">
      <c r="A16" s="20" t="s">
        <v>69</v>
      </c>
      <c r="B16" s="24">
        <f t="shared" si="4"/>
        <v>0.28125</v>
      </c>
      <c r="C16" s="24">
        <f t="shared" si="4"/>
        <v>0.21666666666666667</v>
      </c>
      <c r="D16" s="24">
        <f t="shared" si="4"/>
        <v>0.23728813559322035</v>
      </c>
      <c r="E16" s="24">
        <f t="shared" si="4"/>
        <v>0.30357142857142855</v>
      </c>
      <c r="F16" s="24">
        <f t="shared" si="4"/>
        <v>0.27272727272727271</v>
      </c>
      <c r="G16" s="24">
        <f t="shared" si="4"/>
        <v>0.20535714285714285</v>
      </c>
      <c r="H16" s="24">
        <f t="shared" si="4"/>
        <v>0.22950819672131148</v>
      </c>
      <c r="I16" s="24">
        <f t="shared" si="4"/>
        <v>5.5555555555555552E-2</v>
      </c>
      <c r="J16" s="24">
        <f t="shared" si="4"/>
        <v>0</v>
      </c>
      <c r="K16" s="25">
        <f t="shared" si="4"/>
        <v>0.22833333333333333</v>
      </c>
      <c r="O16" s="2"/>
    </row>
    <row r="17" spans="1:15" ht="24.75" customHeight="1" thickBot="1">
      <c r="A17" s="21" t="s">
        <v>70</v>
      </c>
      <c r="B17" s="26">
        <f t="shared" si="4"/>
        <v>7.8125E-2</v>
      </c>
      <c r="C17" s="26">
        <f t="shared" si="4"/>
        <v>0.11666666666666667</v>
      </c>
      <c r="D17" s="26">
        <f t="shared" si="4"/>
        <v>0.10169491525423729</v>
      </c>
      <c r="E17" s="26">
        <f t="shared" si="4"/>
        <v>7.1428571428571425E-2</v>
      </c>
      <c r="F17" s="26">
        <f t="shared" si="4"/>
        <v>0.20454545454545456</v>
      </c>
      <c r="G17" s="26">
        <f t="shared" si="4"/>
        <v>0.38392857142857145</v>
      </c>
      <c r="H17" s="26">
        <f t="shared" si="4"/>
        <v>0.50819672131147542</v>
      </c>
      <c r="I17" s="26">
        <f t="shared" si="4"/>
        <v>0.72222222222222221</v>
      </c>
      <c r="J17" s="26">
        <f t="shared" si="4"/>
        <v>0.9</v>
      </c>
      <c r="K17" s="27">
        <f t="shared" si="4"/>
        <v>0.27833333333333332</v>
      </c>
      <c r="O17" s="2"/>
    </row>
    <row r="18" spans="1:15" ht="15.7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34" t="s">
        <v>72</v>
      </c>
      <c r="B22" s="34" t="s">
        <v>2</v>
      </c>
      <c r="C22" s="34" t="s">
        <v>3</v>
      </c>
      <c r="D22" s="34" t="s">
        <v>4</v>
      </c>
      <c r="E22" s="34" t="s">
        <v>5</v>
      </c>
      <c r="F22" s="34" t="s">
        <v>6</v>
      </c>
      <c r="G22" s="34" t="s">
        <v>7</v>
      </c>
      <c r="H22" s="34" t="s">
        <v>8</v>
      </c>
      <c r="I22" s="34" t="s">
        <v>9</v>
      </c>
      <c r="J22" s="34" t="s">
        <v>10</v>
      </c>
      <c r="K22" s="34" t="s">
        <v>1</v>
      </c>
      <c r="N22" s="2"/>
      <c r="O22" s="2"/>
    </row>
    <row r="23" spans="1:15">
      <c r="A23" s="34" t="s">
        <v>73</v>
      </c>
      <c r="B23" s="34">
        <v>7</v>
      </c>
      <c r="C23" s="34">
        <v>5</v>
      </c>
      <c r="D23" s="34">
        <v>6</v>
      </c>
      <c r="E23" s="34">
        <v>7</v>
      </c>
      <c r="F23" s="34">
        <v>12</v>
      </c>
      <c r="G23" s="34">
        <v>25</v>
      </c>
      <c r="H23" s="34">
        <v>8</v>
      </c>
      <c r="I23" s="34">
        <v>2</v>
      </c>
      <c r="J23" s="34">
        <v>2</v>
      </c>
      <c r="K23" s="34">
        <v>74</v>
      </c>
      <c r="N23" s="2"/>
      <c r="O23" s="2"/>
    </row>
    <row r="24" spans="1:15">
      <c r="A24" s="34" t="s">
        <v>74</v>
      </c>
      <c r="B24" s="34">
        <v>13</v>
      </c>
      <c r="C24" s="34">
        <v>19</v>
      </c>
      <c r="D24" s="34">
        <v>17</v>
      </c>
      <c r="E24" s="34">
        <v>15</v>
      </c>
      <c r="F24" s="34">
        <v>43</v>
      </c>
      <c r="G24" s="34">
        <v>31</v>
      </c>
      <c r="H24" s="34">
        <v>19</v>
      </c>
      <c r="I24" s="34">
        <v>10</v>
      </c>
      <c r="J24" s="34">
        <v>9</v>
      </c>
      <c r="K24" s="34">
        <v>176</v>
      </c>
      <c r="N24" s="2"/>
      <c r="O24" s="2"/>
    </row>
    <row r="25" spans="1:15">
      <c r="A25" s="34" t="s">
        <v>75</v>
      </c>
      <c r="B25" s="34">
        <v>7</v>
      </c>
      <c r="C25" s="34">
        <v>7</v>
      </c>
      <c r="D25" s="34">
        <v>10</v>
      </c>
      <c r="E25" s="34">
        <v>6</v>
      </c>
      <c r="F25" s="34">
        <v>22</v>
      </c>
      <c r="G25" s="34">
        <v>22</v>
      </c>
      <c r="H25" s="34">
        <v>14</v>
      </c>
      <c r="I25" s="34">
        <v>8</v>
      </c>
      <c r="J25" s="34">
        <v>5</v>
      </c>
      <c r="K25" s="34">
        <v>101</v>
      </c>
      <c r="N25" s="2"/>
      <c r="O25" s="2"/>
    </row>
    <row r="26" spans="1:15">
      <c r="A26" s="34" t="s">
        <v>76</v>
      </c>
      <c r="B26" s="34">
        <v>23</v>
      </c>
      <c r="C26" s="34">
        <v>21</v>
      </c>
      <c r="D26" s="34">
        <v>21</v>
      </c>
      <c r="E26" s="34">
        <v>22</v>
      </c>
      <c r="F26" s="34">
        <v>41</v>
      </c>
      <c r="G26" s="34">
        <v>25</v>
      </c>
      <c r="H26" s="34">
        <v>15</v>
      </c>
      <c r="I26" s="34">
        <v>12</v>
      </c>
      <c r="J26" s="34">
        <v>3</v>
      </c>
      <c r="K26" s="34">
        <v>183</v>
      </c>
      <c r="N26" s="2"/>
      <c r="O26" s="2"/>
    </row>
    <row r="27" spans="1:15">
      <c r="A27" s="34" t="s">
        <v>77</v>
      </c>
      <c r="B27" s="34">
        <v>14</v>
      </c>
      <c r="C27" s="34">
        <v>8</v>
      </c>
      <c r="D27" s="34">
        <v>5</v>
      </c>
      <c r="E27" s="34">
        <v>6</v>
      </c>
      <c r="F27" s="34">
        <v>14</v>
      </c>
      <c r="G27" s="34">
        <v>9</v>
      </c>
      <c r="H27" s="34">
        <v>5</v>
      </c>
      <c r="I27" s="34">
        <v>4</v>
      </c>
      <c r="J27" s="34">
        <v>1</v>
      </c>
      <c r="K27" s="34">
        <v>66</v>
      </c>
      <c r="N27" s="2"/>
      <c r="O27" s="2"/>
    </row>
    <row r="28" spans="1:15">
      <c r="A28" s="34" t="s">
        <v>24</v>
      </c>
      <c r="B28" s="34">
        <f>SUM(B23:B27)</f>
        <v>64</v>
      </c>
      <c r="C28" s="34">
        <f t="shared" ref="C28:K28" si="5">SUM(C23:C27)</f>
        <v>60</v>
      </c>
      <c r="D28" s="34">
        <f t="shared" si="5"/>
        <v>59</v>
      </c>
      <c r="E28" s="34">
        <f t="shared" si="5"/>
        <v>56</v>
      </c>
      <c r="F28" s="34">
        <f t="shared" si="5"/>
        <v>132</v>
      </c>
      <c r="G28" s="34">
        <f t="shared" si="5"/>
        <v>112</v>
      </c>
      <c r="H28" s="34">
        <f t="shared" si="5"/>
        <v>61</v>
      </c>
      <c r="I28" s="34">
        <f t="shared" si="5"/>
        <v>36</v>
      </c>
      <c r="J28" s="34">
        <f t="shared" si="5"/>
        <v>20</v>
      </c>
      <c r="K28" s="34">
        <f t="shared" si="5"/>
        <v>600</v>
      </c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.75" thickBot="1">
      <c r="A30" s="33" t="s">
        <v>78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5.75" thickTop="1">
      <c r="A31" s="13" t="s">
        <v>72</v>
      </c>
      <c r="B31" s="22" t="s">
        <v>15</v>
      </c>
      <c r="C31" s="22" t="s">
        <v>16</v>
      </c>
      <c r="D31" s="22" t="s">
        <v>17</v>
      </c>
      <c r="E31" s="22" t="s">
        <v>18</v>
      </c>
      <c r="F31" s="22" t="s">
        <v>19</v>
      </c>
      <c r="G31" s="22" t="s">
        <v>20</v>
      </c>
      <c r="H31" s="22" t="s">
        <v>21</v>
      </c>
      <c r="I31" s="22" t="s">
        <v>22</v>
      </c>
      <c r="J31" s="22" t="s">
        <v>23</v>
      </c>
      <c r="K31" s="23" t="s">
        <v>24</v>
      </c>
      <c r="N31" s="2"/>
      <c r="O31" s="2"/>
    </row>
    <row r="32" spans="1:15">
      <c r="A32" s="19" t="s">
        <v>25</v>
      </c>
      <c r="B32" s="4">
        <f>B28</f>
        <v>64</v>
      </c>
      <c r="C32" s="4">
        <f t="shared" ref="C32:K32" si="6">C28</f>
        <v>60</v>
      </c>
      <c r="D32" s="4">
        <f t="shared" si="6"/>
        <v>59</v>
      </c>
      <c r="E32" s="4">
        <f t="shared" si="6"/>
        <v>56</v>
      </c>
      <c r="F32" s="4">
        <f t="shared" si="6"/>
        <v>132</v>
      </c>
      <c r="G32" s="4">
        <f t="shared" si="6"/>
        <v>112</v>
      </c>
      <c r="H32" s="4">
        <f t="shared" si="6"/>
        <v>61</v>
      </c>
      <c r="I32" s="4">
        <f t="shared" si="6"/>
        <v>36</v>
      </c>
      <c r="J32" s="4">
        <f t="shared" si="6"/>
        <v>20</v>
      </c>
      <c r="K32" s="5">
        <f t="shared" si="6"/>
        <v>600</v>
      </c>
      <c r="N32" s="2"/>
      <c r="O32" s="2"/>
    </row>
    <row r="33" spans="1:15">
      <c r="A33" s="19" t="s">
        <v>24</v>
      </c>
      <c r="B33" s="6">
        <f>SUM(B34:B38)</f>
        <v>1</v>
      </c>
      <c r="C33" s="6">
        <f t="shared" ref="C33:K33" si="7">SUM(C34:C38)</f>
        <v>0.99999999999999989</v>
      </c>
      <c r="D33" s="6">
        <f t="shared" si="7"/>
        <v>1</v>
      </c>
      <c r="E33" s="6">
        <f t="shared" si="7"/>
        <v>0.99999999999999989</v>
      </c>
      <c r="F33" s="6">
        <f t="shared" si="7"/>
        <v>0.99999999999999989</v>
      </c>
      <c r="G33" s="6">
        <f t="shared" si="7"/>
        <v>1</v>
      </c>
      <c r="H33" s="6">
        <f t="shared" si="7"/>
        <v>1.0000000000000002</v>
      </c>
      <c r="I33" s="6">
        <f t="shared" si="7"/>
        <v>1</v>
      </c>
      <c r="J33" s="6">
        <f t="shared" si="7"/>
        <v>1</v>
      </c>
      <c r="K33" s="7">
        <f t="shared" si="7"/>
        <v>0.99999999999999989</v>
      </c>
      <c r="N33" s="2"/>
      <c r="O33" s="2"/>
    </row>
    <row r="34" spans="1:15">
      <c r="A34" s="29" t="s">
        <v>73</v>
      </c>
      <c r="B34" s="24">
        <f>B23/B$28</f>
        <v>0.109375</v>
      </c>
      <c r="C34" s="24">
        <f t="shared" ref="C34:K34" si="8">C23/C$28</f>
        <v>8.3333333333333329E-2</v>
      </c>
      <c r="D34" s="24">
        <f t="shared" si="8"/>
        <v>0.10169491525423729</v>
      </c>
      <c r="E34" s="24">
        <f t="shared" si="8"/>
        <v>0.125</v>
      </c>
      <c r="F34" s="24">
        <f t="shared" si="8"/>
        <v>9.0909090909090912E-2</v>
      </c>
      <c r="G34" s="24">
        <f t="shared" si="8"/>
        <v>0.22321428571428573</v>
      </c>
      <c r="H34" s="24">
        <f t="shared" si="8"/>
        <v>0.13114754098360656</v>
      </c>
      <c r="I34" s="24">
        <f t="shared" si="8"/>
        <v>5.5555555555555552E-2</v>
      </c>
      <c r="J34" s="24">
        <f t="shared" si="8"/>
        <v>0.1</v>
      </c>
      <c r="K34" s="25">
        <f t="shared" si="8"/>
        <v>0.12333333333333334</v>
      </c>
      <c r="N34" s="2"/>
      <c r="O34" s="2"/>
    </row>
    <row r="35" spans="1:15">
      <c r="A35" s="29" t="s">
        <v>74</v>
      </c>
      <c r="B35" s="24">
        <f t="shared" ref="B35:K38" si="9">B24/B$28</f>
        <v>0.203125</v>
      </c>
      <c r="C35" s="24">
        <f t="shared" si="9"/>
        <v>0.31666666666666665</v>
      </c>
      <c r="D35" s="24">
        <f t="shared" si="9"/>
        <v>0.28813559322033899</v>
      </c>
      <c r="E35" s="24">
        <f t="shared" si="9"/>
        <v>0.26785714285714285</v>
      </c>
      <c r="F35" s="24">
        <f t="shared" si="9"/>
        <v>0.32575757575757575</v>
      </c>
      <c r="G35" s="24">
        <f t="shared" si="9"/>
        <v>0.2767857142857143</v>
      </c>
      <c r="H35" s="24">
        <f t="shared" si="9"/>
        <v>0.31147540983606559</v>
      </c>
      <c r="I35" s="24">
        <f t="shared" si="9"/>
        <v>0.27777777777777779</v>
      </c>
      <c r="J35" s="24">
        <f t="shared" si="9"/>
        <v>0.45</v>
      </c>
      <c r="K35" s="25">
        <f t="shared" si="9"/>
        <v>0.29333333333333333</v>
      </c>
      <c r="N35" s="2"/>
      <c r="O35" s="2"/>
    </row>
    <row r="36" spans="1:15">
      <c r="A36" s="29" t="s">
        <v>75</v>
      </c>
      <c r="B36" s="24">
        <f t="shared" si="9"/>
        <v>0.109375</v>
      </c>
      <c r="C36" s="24">
        <f t="shared" si="9"/>
        <v>0.11666666666666667</v>
      </c>
      <c r="D36" s="24">
        <f t="shared" si="9"/>
        <v>0.16949152542372881</v>
      </c>
      <c r="E36" s="24">
        <f t="shared" si="9"/>
        <v>0.10714285714285714</v>
      </c>
      <c r="F36" s="24">
        <f t="shared" si="9"/>
        <v>0.16666666666666666</v>
      </c>
      <c r="G36" s="24">
        <f t="shared" si="9"/>
        <v>0.19642857142857142</v>
      </c>
      <c r="H36" s="24">
        <f t="shared" si="9"/>
        <v>0.22950819672131148</v>
      </c>
      <c r="I36" s="24">
        <f t="shared" si="9"/>
        <v>0.22222222222222221</v>
      </c>
      <c r="J36" s="24">
        <f t="shared" si="9"/>
        <v>0.25</v>
      </c>
      <c r="K36" s="25">
        <f t="shared" si="9"/>
        <v>0.16833333333333333</v>
      </c>
      <c r="N36" s="2"/>
      <c r="O36" s="2"/>
    </row>
    <row r="37" spans="1:15">
      <c r="A37" s="29" t="s">
        <v>76</v>
      </c>
      <c r="B37" s="24">
        <f t="shared" si="9"/>
        <v>0.359375</v>
      </c>
      <c r="C37" s="24">
        <f t="shared" si="9"/>
        <v>0.35</v>
      </c>
      <c r="D37" s="24">
        <f t="shared" si="9"/>
        <v>0.3559322033898305</v>
      </c>
      <c r="E37" s="24">
        <f t="shared" si="9"/>
        <v>0.39285714285714285</v>
      </c>
      <c r="F37" s="24">
        <f t="shared" si="9"/>
        <v>0.31060606060606061</v>
      </c>
      <c r="G37" s="24">
        <f t="shared" si="9"/>
        <v>0.22321428571428573</v>
      </c>
      <c r="H37" s="24">
        <f t="shared" si="9"/>
        <v>0.24590163934426229</v>
      </c>
      <c r="I37" s="24">
        <f t="shared" si="9"/>
        <v>0.33333333333333331</v>
      </c>
      <c r="J37" s="24">
        <f t="shared" si="9"/>
        <v>0.15</v>
      </c>
      <c r="K37" s="25">
        <f t="shared" si="9"/>
        <v>0.30499999999999999</v>
      </c>
      <c r="N37" s="2"/>
      <c r="O37" s="2"/>
    </row>
    <row r="38" spans="1:15" ht="15.75" thickBot="1">
      <c r="A38" s="30" t="s">
        <v>77</v>
      </c>
      <c r="B38" s="26">
        <f t="shared" si="9"/>
        <v>0.21875</v>
      </c>
      <c r="C38" s="26">
        <f t="shared" si="9"/>
        <v>0.13333333333333333</v>
      </c>
      <c r="D38" s="26">
        <f t="shared" si="9"/>
        <v>8.4745762711864403E-2</v>
      </c>
      <c r="E38" s="26">
        <f t="shared" si="9"/>
        <v>0.10714285714285714</v>
      </c>
      <c r="F38" s="26">
        <f t="shared" si="9"/>
        <v>0.10606060606060606</v>
      </c>
      <c r="G38" s="26">
        <f t="shared" si="9"/>
        <v>8.0357142857142863E-2</v>
      </c>
      <c r="H38" s="26">
        <f t="shared" si="9"/>
        <v>8.1967213114754092E-2</v>
      </c>
      <c r="I38" s="26">
        <f t="shared" si="9"/>
        <v>0.1111111111111111</v>
      </c>
      <c r="J38" s="26">
        <f t="shared" si="9"/>
        <v>0.05</v>
      </c>
      <c r="K38" s="27">
        <f t="shared" si="9"/>
        <v>0.11</v>
      </c>
      <c r="N38" s="2"/>
      <c r="O38" s="2"/>
    </row>
    <row r="39" spans="1:15" ht="15.75" thickTop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rightToLeft="1" topLeftCell="D55" workbookViewId="0">
      <selection activeCell="B5" sqref="B5"/>
    </sheetView>
  </sheetViews>
  <sheetFormatPr defaultRowHeight="15"/>
  <cols>
    <col min="1" max="1" width="41.140625" customWidth="1"/>
    <col min="2" max="8" width="12.42578125" customWidth="1"/>
    <col min="9" max="9" width="35" customWidth="1"/>
  </cols>
  <sheetData>
    <row r="1" spans="1:16" ht="45" customHeight="1" thickTop="1">
      <c r="A1" s="34" t="s">
        <v>64</v>
      </c>
      <c r="B1" s="34" t="s">
        <v>63</v>
      </c>
      <c r="C1" s="34" t="s">
        <v>86</v>
      </c>
      <c r="D1" s="34" t="s">
        <v>87</v>
      </c>
      <c r="E1" s="34" t="s">
        <v>88</v>
      </c>
      <c r="F1" s="34" t="s">
        <v>89</v>
      </c>
      <c r="G1" s="34" t="s">
        <v>90</v>
      </c>
      <c r="H1" s="34" t="s">
        <v>24</v>
      </c>
      <c r="I1" s="13" t="s">
        <v>64</v>
      </c>
      <c r="J1" s="14" t="s">
        <v>63</v>
      </c>
      <c r="K1" s="22" t="s">
        <v>86</v>
      </c>
      <c r="L1" s="22" t="s">
        <v>87</v>
      </c>
      <c r="M1" s="22" t="s">
        <v>88</v>
      </c>
      <c r="N1" s="22" t="s">
        <v>89</v>
      </c>
      <c r="O1" s="22" t="s">
        <v>90</v>
      </c>
      <c r="P1" s="15" t="s">
        <v>24</v>
      </c>
    </row>
    <row r="2" spans="1:16">
      <c r="A2" s="34" t="s">
        <v>80</v>
      </c>
      <c r="B2" s="34" t="s">
        <v>15</v>
      </c>
      <c r="C2" s="34">
        <v>29</v>
      </c>
      <c r="D2" s="34">
        <v>10</v>
      </c>
      <c r="E2" s="34">
        <v>9</v>
      </c>
      <c r="F2" s="34">
        <v>9</v>
      </c>
      <c r="G2" s="34">
        <v>7</v>
      </c>
      <c r="H2" s="34">
        <f t="shared" ref="H2:H10" si="0">SUM(C2:G2)</f>
        <v>64</v>
      </c>
      <c r="I2" s="46" t="s">
        <v>80</v>
      </c>
      <c r="J2" s="16" t="s">
        <v>15</v>
      </c>
      <c r="K2" s="24">
        <f t="shared" ref="K2:O3" si="1">C2/$H2</f>
        <v>0.453125</v>
      </c>
      <c r="L2" s="24">
        <f t="shared" si="1"/>
        <v>0.15625</v>
      </c>
      <c r="M2" s="24">
        <f t="shared" si="1"/>
        <v>0.140625</v>
      </c>
      <c r="N2" s="24">
        <f t="shared" si="1"/>
        <v>0.140625</v>
      </c>
      <c r="O2" s="24">
        <f t="shared" si="1"/>
        <v>0.109375</v>
      </c>
      <c r="P2" s="25">
        <f>SUM(K2:O2)</f>
        <v>1</v>
      </c>
    </row>
    <row r="3" spans="1:16">
      <c r="A3" s="34"/>
      <c r="B3" s="34" t="s">
        <v>16</v>
      </c>
      <c r="C3" s="34">
        <v>24</v>
      </c>
      <c r="D3" s="34">
        <v>9</v>
      </c>
      <c r="E3" s="34">
        <v>11</v>
      </c>
      <c r="F3" s="34">
        <v>10</v>
      </c>
      <c r="G3" s="34">
        <v>6</v>
      </c>
      <c r="H3" s="34">
        <f t="shared" si="0"/>
        <v>60</v>
      </c>
      <c r="I3" s="46"/>
      <c r="J3" s="16" t="s">
        <v>16</v>
      </c>
      <c r="K3" s="24">
        <f t="shared" si="1"/>
        <v>0.4</v>
      </c>
      <c r="L3" s="24">
        <f t="shared" si="1"/>
        <v>0.15</v>
      </c>
      <c r="M3" s="24">
        <f t="shared" si="1"/>
        <v>0.18333333333333332</v>
      </c>
      <c r="N3" s="24">
        <f t="shared" si="1"/>
        <v>0.16666666666666666</v>
      </c>
      <c r="O3" s="24">
        <f t="shared" si="1"/>
        <v>0.1</v>
      </c>
      <c r="P3" s="25">
        <f t="shared" ref="P3:P10" si="2">SUM(K3:O3)</f>
        <v>1</v>
      </c>
    </row>
    <row r="4" spans="1:16">
      <c r="A4" s="34"/>
      <c r="B4" s="34" t="s">
        <v>17</v>
      </c>
      <c r="C4" s="34">
        <v>28</v>
      </c>
      <c r="D4" s="34">
        <v>7</v>
      </c>
      <c r="E4" s="34">
        <v>4</v>
      </c>
      <c r="F4" s="34">
        <v>3</v>
      </c>
      <c r="G4" s="34">
        <v>16</v>
      </c>
      <c r="H4" s="34">
        <f t="shared" si="0"/>
        <v>58</v>
      </c>
      <c r="I4" s="46"/>
      <c r="J4" s="16" t="s">
        <v>17</v>
      </c>
      <c r="K4" s="24">
        <f t="shared" ref="K4:K10" si="3">C4/$H4</f>
        <v>0.48275862068965519</v>
      </c>
      <c r="L4" s="24">
        <f t="shared" ref="L4:L10" si="4">D4/$H4</f>
        <v>0.1206896551724138</v>
      </c>
      <c r="M4" s="24">
        <f t="shared" ref="M4:M10" si="5">E4/$H4</f>
        <v>6.8965517241379309E-2</v>
      </c>
      <c r="N4" s="24">
        <f t="shared" ref="N4:N10" si="6">F4/$H4</f>
        <v>5.1724137931034482E-2</v>
      </c>
      <c r="O4" s="24">
        <f t="shared" ref="O4:O10" si="7">G4/$H4</f>
        <v>0.27586206896551724</v>
      </c>
      <c r="P4" s="25">
        <f t="shared" si="2"/>
        <v>1</v>
      </c>
    </row>
    <row r="5" spans="1:16">
      <c r="A5" s="34"/>
      <c r="B5" s="34" t="s">
        <v>18</v>
      </c>
      <c r="C5" s="34">
        <v>29</v>
      </c>
      <c r="D5" s="34">
        <v>9</v>
      </c>
      <c r="E5" s="34">
        <v>5</v>
      </c>
      <c r="F5" s="34">
        <v>6</v>
      </c>
      <c r="G5" s="34">
        <v>6</v>
      </c>
      <c r="H5" s="34">
        <f t="shared" si="0"/>
        <v>55</v>
      </c>
      <c r="I5" s="46"/>
      <c r="J5" s="16" t="s">
        <v>18</v>
      </c>
      <c r="K5" s="24">
        <f t="shared" si="3"/>
        <v>0.52727272727272723</v>
      </c>
      <c r="L5" s="24">
        <f t="shared" si="4"/>
        <v>0.16363636363636364</v>
      </c>
      <c r="M5" s="24">
        <f t="shared" si="5"/>
        <v>9.0909090909090912E-2</v>
      </c>
      <c r="N5" s="24">
        <f t="shared" si="6"/>
        <v>0.10909090909090909</v>
      </c>
      <c r="O5" s="24">
        <f t="shared" si="7"/>
        <v>0.10909090909090909</v>
      </c>
      <c r="P5" s="25">
        <f t="shared" si="2"/>
        <v>1</v>
      </c>
    </row>
    <row r="6" spans="1:16">
      <c r="A6" s="34"/>
      <c r="B6" s="34" t="s">
        <v>19</v>
      </c>
      <c r="C6" s="34">
        <v>75</v>
      </c>
      <c r="D6" s="34">
        <v>16</v>
      </c>
      <c r="E6" s="34">
        <v>14</v>
      </c>
      <c r="F6" s="34">
        <v>9</v>
      </c>
      <c r="G6" s="34">
        <v>14</v>
      </c>
      <c r="H6" s="34">
        <f t="shared" si="0"/>
        <v>128</v>
      </c>
      <c r="I6" s="46"/>
      <c r="J6" s="16" t="s">
        <v>19</v>
      </c>
      <c r="K6" s="24">
        <f t="shared" si="3"/>
        <v>0.5859375</v>
      </c>
      <c r="L6" s="24">
        <f t="shared" si="4"/>
        <v>0.125</v>
      </c>
      <c r="M6" s="24">
        <f t="shared" si="5"/>
        <v>0.109375</v>
      </c>
      <c r="N6" s="24">
        <f t="shared" si="6"/>
        <v>7.03125E-2</v>
      </c>
      <c r="O6" s="24">
        <f t="shared" si="7"/>
        <v>0.109375</v>
      </c>
      <c r="P6" s="25">
        <f t="shared" si="2"/>
        <v>1</v>
      </c>
    </row>
    <row r="7" spans="1:16">
      <c r="A7" s="34"/>
      <c r="B7" s="34" t="s">
        <v>20</v>
      </c>
      <c r="C7" s="34">
        <v>78</v>
      </c>
      <c r="D7" s="34">
        <v>10</v>
      </c>
      <c r="E7" s="34">
        <v>6</v>
      </c>
      <c r="F7" s="34">
        <v>9</v>
      </c>
      <c r="G7" s="34">
        <v>3</v>
      </c>
      <c r="H7" s="34">
        <f t="shared" si="0"/>
        <v>106</v>
      </c>
      <c r="I7" s="46"/>
      <c r="J7" s="16" t="s">
        <v>20</v>
      </c>
      <c r="K7" s="24">
        <f t="shared" si="3"/>
        <v>0.73584905660377353</v>
      </c>
      <c r="L7" s="24">
        <f t="shared" si="4"/>
        <v>9.4339622641509441E-2</v>
      </c>
      <c r="M7" s="24">
        <f t="shared" si="5"/>
        <v>5.6603773584905662E-2</v>
      </c>
      <c r="N7" s="24">
        <f t="shared" si="6"/>
        <v>8.4905660377358486E-2</v>
      </c>
      <c r="O7" s="24">
        <f t="shared" si="7"/>
        <v>2.8301886792452831E-2</v>
      </c>
      <c r="P7" s="25">
        <f t="shared" si="2"/>
        <v>0.99999999999999989</v>
      </c>
    </row>
    <row r="8" spans="1:16">
      <c r="A8" s="34"/>
      <c r="B8" s="34" t="s">
        <v>21</v>
      </c>
      <c r="C8" s="34">
        <v>41</v>
      </c>
      <c r="D8" s="34">
        <v>4</v>
      </c>
      <c r="E8" s="34">
        <v>3</v>
      </c>
      <c r="F8" s="34">
        <v>2</v>
      </c>
      <c r="G8" s="34">
        <v>3</v>
      </c>
      <c r="H8" s="34">
        <f t="shared" si="0"/>
        <v>53</v>
      </c>
      <c r="I8" s="46"/>
      <c r="J8" s="16" t="s">
        <v>21</v>
      </c>
      <c r="K8" s="24">
        <f t="shared" si="3"/>
        <v>0.77358490566037741</v>
      </c>
      <c r="L8" s="24">
        <f t="shared" si="4"/>
        <v>7.5471698113207544E-2</v>
      </c>
      <c r="M8" s="24">
        <f t="shared" si="5"/>
        <v>5.6603773584905662E-2</v>
      </c>
      <c r="N8" s="24">
        <f t="shared" si="6"/>
        <v>3.7735849056603772E-2</v>
      </c>
      <c r="O8" s="24">
        <f t="shared" si="7"/>
        <v>5.6603773584905662E-2</v>
      </c>
      <c r="P8" s="25">
        <f t="shared" si="2"/>
        <v>1</v>
      </c>
    </row>
    <row r="9" spans="1:16">
      <c r="A9" s="34"/>
      <c r="B9" s="34" t="s">
        <v>22</v>
      </c>
      <c r="C9" s="34">
        <v>24</v>
      </c>
      <c r="D9" s="34">
        <v>4</v>
      </c>
      <c r="E9" s="34">
        <v>1</v>
      </c>
      <c r="F9" s="34">
        <v>1</v>
      </c>
      <c r="G9" s="34">
        <v>2</v>
      </c>
      <c r="H9" s="34">
        <f t="shared" si="0"/>
        <v>32</v>
      </c>
      <c r="I9" s="46"/>
      <c r="J9" s="16" t="s">
        <v>22</v>
      </c>
      <c r="K9" s="24">
        <f t="shared" si="3"/>
        <v>0.75</v>
      </c>
      <c r="L9" s="24">
        <f t="shared" si="4"/>
        <v>0.125</v>
      </c>
      <c r="M9" s="24">
        <f t="shared" si="5"/>
        <v>3.125E-2</v>
      </c>
      <c r="N9" s="24">
        <f t="shared" si="6"/>
        <v>3.125E-2</v>
      </c>
      <c r="O9" s="24">
        <f t="shared" si="7"/>
        <v>6.25E-2</v>
      </c>
      <c r="P9" s="25">
        <f t="shared" si="2"/>
        <v>1</v>
      </c>
    </row>
    <row r="10" spans="1:16">
      <c r="A10" s="34"/>
      <c r="B10" s="34" t="s">
        <v>23</v>
      </c>
      <c r="C10" s="34">
        <v>13</v>
      </c>
      <c r="D10" s="34">
        <v>0</v>
      </c>
      <c r="E10" s="34">
        <v>1</v>
      </c>
      <c r="F10" s="34">
        <v>0</v>
      </c>
      <c r="G10" s="34">
        <v>0</v>
      </c>
      <c r="H10" s="34">
        <f t="shared" si="0"/>
        <v>14</v>
      </c>
      <c r="I10" s="46"/>
      <c r="J10" s="16" t="s">
        <v>23</v>
      </c>
      <c r="K10" s="24">
        <f t="shared" si="3"/>
        <v>0.9285714285714286</v>
      </c>
      <c r="L10" s="24">
        <f t="shared" si="4"/>
        <v>0</v>
      </c>
      <c r="M10" s="24">
        <f t="shared" si="5"/>
        <v>7.1428571428571425E-2</v>
      </c>
      <c r="N10" s="24">
        <f t="shared" si="6"/>
        <v>0</v>
      </c>
      <c r="O10" s="24">
        <f t="shared" si="7"/>
        <v>0</v>
      </c>
      <c r="P10" s="25">
        <f t="shared" si="2"/>
        <v>1</v>
      </c>
    </row>
    <row r="11" spans="1:16" ht="45">
      <c r="A11" s="34"/>
      <c r="B11" s="34" t="s">
        <v>63</v>
      </c>
      <c r="C11" s="34" t="s">
        <v>86</v>
      </c>
      <c r="D11" s="34" t="s">
        <v>87</v>
      </c>
      <c r="E11" s="34" t="s">
        <v>88</v>
      </c>
      <c r="F11" s="34" t="s">
        <v>89</v>
      </c>
      <c r="G11" s="34" t="s">
        <v>90</v>
      </c>
      <c r="H11" s="34" t="s">
        <v>24</v>
      </c>
      <c r="I11" s="12"/>
      <c r="J11" s="31" t="s">
        <v>63</v>
      </c>
      <c r="K11" s="28" t="s">
        <v>86</v>
      </c>
      <c r="L11" s="28" t="s">
        <v>87</v>
      </c>
      <c r="M11" s="28" t="s">
        <v>88</v>
      </c>
      <c r="N11" s="28" t="s">
        <v>89</v>
      </c>
      <c r="O11" s="28" t="s">
        <v>90</v>
      </c>
      <c r="P11" s="32" t="s">
        <v>24</v>
      </c>
    </row>
    <row r="12" spans="1:16">
      <c r="A12" s="34" t="s">
        <v>79</v>
      </c>
      <c r="B12" s="34" t="s">
        <v>15</v>
      </c>
      <c r="C12" s="34">
        <v>17</v>
      </c>
      <c r="D12" s="34">
        <v>4</v>
      </c>
      <c r="E12" s="34">
        <v>13</v>
      </c>
      <c r="F12" s="34">
        <v>10</v>
      </c>
      <c r="G12" s="34">
        <v>20</v>
      </c>
      <c r="H12" s="34">
        <f t="shared" ref="H12:H20" si="8">SUM(C12:G12)</f>
        <v>64</v>
      </c>
      <c r="I12" s="46" t="s">
        <v>79</v>
      </c>
      <c r="J12" s="16" t="s">
        <v>15</v>
      </c>
      <c r="K12" s="24">
        <f t="shared" ref="K12:O13" si="9">C12/$H12</f>
        <v>0.265625</v>
      </c>
      <c r="L12" s="24">
        <f t="shared" si="9"/>
        <v>6.25E-2</v>
      </c>
      <c r="M12" s="24">
        <f t="shared" si="9"/>
        <v>0.203125</v>
      </c>
      <c r="N12" s="24">
        <f t="shared" si="9"/>
        <v>0.15625</v>
      </c>
      <c r="O12" s="24">
        <f t="shared" si="9"/>
        <v>0.3125</v>
      </c>
      <c r="P12" s="25">
        <f>SUM(K12:O12)</f>
        <v>1</v>
      </c>
    </row>
    <row r="13" spans="1:16">
      <c r="A13" s="34"/>
      <c r="B13" s="34" t="s">
        <v>16</v>
      </c>
      <c r="C13" s="34">
        <v>14</v>
      </c>
      <c r="D13" s="34">
        <v>7</v>
      </c>
      <c r="E13" s="34">
        <v>11</v>
      </c>
      <c r="F13" s="34">
        <v>16</v>
      </c>
      <c r="G13" s="34">
        <v>12</v>
      </c>
      <c r="H13" s="34">
        <f t="shared" si="8"/>
        <v>60</v>
      </c>
      <c r="I13" s="46"/>
      <c r="J13" s="16" t="s">
        <v>16</v>
      </c>
      <c r="K13" s="24">
        <f t="shared" si="9"/>
        <v>0.23333333333333334</v>
      </c>
      <c r="L13" s="24">
        <f t="shared" si="9"/>
        <v>0.11666666666666667</v>
      </c>
      <c r="M13" s="24">
        <f t="shared" si="9"/>
        <v>0.18333333333333332</v>
      </c>
      <c r="N13" s="24">
        <f t="shared" si="9"/>
        <v>0.26666666666666666</v>
      </c>
      <c r="O13" s="24">
        <f t="shared" si="9"/>
        <v>0.2</v>
      </c>
      <c r="P13" s="25">
        <f t="shared" ref="P13:P20" si="10">SUM(K13:O13)</f>
        <v>1</v>
      </c>
    </row>
    <row r="14" spans="1:16">
      <c r="A14" s="34"/>
      <c r="B14" s="34" t="s">
        <v>17</v>
      </c>
      <c r="C14" s="34">
        <v>17</v>
      </c>
      <c r="D14" s="34">
        <v>7</v>
      </c>
      <c r="E14" s="34">
        <v>13</v>
      </c>
      <c r="F14" s="34">
        <v>5</v>
      </c>
      <c r="G14" s="34">
        <v>16</v>
      </c>
      <c r="H14" s="34">
        <f t="shared" si="8"/>
        <v>58</v>
      </c>
      <c r="I14" s="46"/>
      <c r="J14" s="16" t="s">
        <v>17</v>
      </c>
      <c r="K14" s="24">
        <f t="shared" ref="K14:K20" si="11">C14/$H14</f>
        <v>0.29310344827586204</v>
      </c>
      <c r="L14" s="24">
        <f t="shared" ref="L14:L20" si="12">D14/$H14</f>
        <v>0.1206896551724138</v>
      </c>
      <c r="M14" s="24">
        <f t="shared" ref="M14:M20" si="13">E14/$H14</f>
        <v>0.22413793103448276</v>
      </c>
      <c r="N14" s="24">
        <f t="shared" ref="N14:N20" si="14">F14/$H14</f>
        <v>8.6206896551724144E-2</v>
      </c>
      <c r="O14" s="24">
        <f t="shared" ref="O14:O20" si="15">G14/$H14</f>
        <v>0.27586206896551724</v>
      </c>
      <c r="P14" s="25">
        <f t="shared" si="10"/>
        <v>1</v>
      </c>
    </row>
    <row r="15" spans="1:16">
      <c r="A15" s="34"/>
      <c r="B15" s="34" t="s">
        <v>18</v>
      </c>
      <c r="C15" s="34">
        <v>15</v>
      </c>
      <c r="D15" s="34">
        <v>9</v>
      </c>
      <c r="E15" s="34">
        <v>14</v>
      </c>
      <c r="F15" s="34">
        <v>6</v>
      </c>
      <c r="G15" s="34">
        <v>11</v>
      </c>
      <c r="H15" s="34">
        <f t="shared" si="8"/>
        <v>55</v>
      </c>
      <c r="I15" s="46"/>
      <c r="J15" s="16" t="s">
        <v>18</v>
      </c>
      <c r="K15" s="24">
        <f t="shared" si="11"/>
        <v>0.27272727272727271</v>
      </c>
      <c r="L15" s="24">
        <f t="shared" si="12"/>
        <v>0.16363636363636364</v>
      </c>
      <c r="M15" s="24">
        <f t="shared" si="13"/>
        <v>0.25454545454545452</v>
      </c>
      <c r="N15" s="24">
        <f t="shared" si="14"/>
        <v>0.10909090909090909</v>
      </c>
      <c r="O15" s="24">
        <f t="shared" si="15"/>
        <v>0.2</v>
      </c>
      <c r="P15" s="25">
        <f t="shared" si="10"/>
        <v>1</v>
      </c>
    </row>
    <row r="16" spans="1:16">
      <c r="A16" s="34"/>
      <c r="B16" s="34" t="s">
        <v>19</v>
      </c>
      <c r="C16" s="34">
        <v>46</v>
      </c>
      <c r="D16" s="34">
        <v>20</v>
      </c>
      <c r="E16" s="34">
        <v>21</v>
      </c>
      <c r="F16" s="34">
        <v>21</v>
      </c>
      <c r="G16" s="34">
        <v>20</v>
      </c>
      <c r="H16" s="34">
        <f t="shared" si="8"/>
        <v>128</v>
      </c>
      <c r="I16" s="46"/>
      <c r="J16" s="16" t="s">
        <v>19</v>
      </c>
      <c r="K16" s="24">
        <f t="shared" si="11"/>
        <v>0.359375</v>
      </c>
      <c r="L16" s="24">
        <f t="shared" si="12"/>
        <v>0.15625</v>
      </c>
      <c r="M16" s="24">
        <f t="shared" si="13"/>
        <v>0.1640625</v>
      </c>
      <c r="N16" s="24">
        <f t="shared" si="14"/>
        <v>0.1640625</v>
      </c>
      <c r="O16" s="24">
        <f t="shared" si="15"/>
        <v>0.15625</v>
      </c>
      <c r="P16" s="25">
        <f t="shared" si="10"/>
        <v>1</v>
      </c>
    </row>
    <row r="17" spans="1:16">
      <c r="A17" s="34"/>
      <c r="B17" s="34" t="s">
        <v>20</v>
      </c>
      <c r="C17" s="34">
        <v>61</v>
      </c>
      <c r="D17" s="34">
        <v>15</v>
      </c>
      <c r="E17" s="34">
        <v>14</v>
      </c>
      <c r="F17" s="34">
        <v>8</v>
      </c>
      <c r="G17" s="34">
        <v>8</v>
      </c>
      <c r="H17" s="34">
        <f t="shared" si="8"/>
        <v>106</v>
      </c>
      <c r="I17" s="46"/>
      <c r="J17" s="16" t="s">
        <v>20</v>
      </c>
      <c r="K17" s="24">
        <f t="shared" si="11"/>
        <v>0.57547169811320753</v>
      </c>
      <c r="L17" s="24">
        <f t="shared" si="12"/>
        <v>0.14150943396226415</v>
      </c>
      <c r="M17" s="24">
        <f t="shared" si="13"/>
        <v>0.13207547169811321</v>
      </c>
      <c r="N17" s="24">
        <f t="shared" si="14"/>
        <v>7.5471698113207544E-2</v>
      </c>
      <c r="O17" s="24">
        <f t="shared" si="15"/>
        <v>7.5471698113207544E-2</v>
      </c>
      <c r="P17" s="25">
        <f t="shared" si="10"/>
        <v>0.99999999999999989</v>
      </c>
    </row>
    <row r="18" spans="1:16">
      <c r="A18" s="34"/>
      <c r="B18" s="34" t="s">
        <v>21</v>
      </c>
      <c r="C18" s="34">
        <v>34</v>
      </c>
      <c r="D18" s="34">
        <v>3</v>
      </c>
      <c r="E18" s="34">
        <v>8</v>
      </c>
      <c r="F18" s="34">
        <v>3</v>
      </c>
      <c r="G18" s="34">
        <v>5</v>
      </c>
      <c r="H18" s="34">
        <f t="shared" si="8"/>
        <v>53</v>
      </c>
      <c r="I18" s="46"/>
      <c r="J18" s="16" t="s">
        <v>21</v>
      </c>
      <c r="K18" s="24">
        <f t="shared" si="11"/>
        <v>0.64150943396226412</v>
      </c>
      <c r="L18" s="24">
        <f t="shared" si="12"/>
        <v>5.6603773584905662E-2</v>
      </c>
      <c r="M18" s="24">
        <f t="shared" si="13"/>
        <v>0.15094339622641509</v>
      </c>
      <c r="N18" s="24">
        <f t="shared" si="14"/>
        <v>5.6603773584905662E-2</v>
      </c>
      <c r="O18" s="24">
        <f t="shared" si="15"/>
        <v>9.4339622641509441E-2</v>
      </c>
      <c r="P18" s="25">
        <f t="shared" si="10"/>
        <v>0.99999999999999989</v>
      </c>
    </row>
    <row r="19" spans="1:16">
      <c r="A19" s="34"/>
      <c r="B19" s="34" t="s">
        <v>22</v>
      </c>
      <c r="C19" s="34">
        <v>24</v>
      </c>
      <c r="D19" s="34">
        <v>4</v>
      </c>
      <c r="E19" s="34">
        <v>2</v>
      </c>
      <c r="F19" s="34">
        <v>0</v>
      </c>
      <c r="G19" s="34">
        <v>2</v>
      </c>
      <c r="H19" s="34">
        <f t="shared" si="8"/>
        <v>32</v>
      </c>
      <c r="I19" s="46"/>
      <c r="J19" s="16" t="s">
        <v>22</v>
      </c>
      <c r="K19" s="24">
        <f t="shared" si="11"/>
        <v>0.75</v>
      </c>
      <c r="L19" s="24">
        <f t="shared" si="12"/>
        <v>0.125</v>
      </c>
      <c r="M19" s="24">
        <f t="shared" si="13"/>
        <v>6.25E-2</v>
      </c>
      <c r="N19" s="24">
        <f t="shared" si="14"/>
        <v>0</v>
      </c>
      <c r="O19" s="24">
        <f t="shared" si="15"/>
        <v>6.25E-2</v>
      </c>
      <c r="P19" s="25">
        <f t="shared" si="10"/>
        <v>1</v>
      </c>
    </row>
    <row r="20" spans="1:16">
      <c r="A20" s="34"/>
      <c r="B20" s="34" t="s">
        <v>23</v>
      </c>
      <c r="C20" s="34">
        <v>10</v>
      </c>
      <c r="D20" s="34">
        <v>1</v>
      </c>
      <c r="E20" s="34">
        <v>1</v>
      </c>
      <c r="F20" s="34">
        <v>1</v>
      </c>
      <c r="G20" s="34">
        <v>1</v>
      </c>
      <c r="H20" s="34">
        <f t="shared" si="8"/>
        <v>14</v>
      </c>
      <c r="I20" s="46"/>
      <c r="J20" s="16" t="s">
        <v>23</v>
      </c>
      <c r="K20" s="24">
        <f t="shared" si="11"/>
        <v>0.7142857142857143</v>
      </c>
      <c r="L20" s="24">
        <f t="shared" si="12"/>
        <v>7.1428571428571425E-2</v>
      </c>
      <c r="M20" s="24">
        <f t="shared" si="13"/>
        <v>7.1428571428571425E-2</v>
      </c>
      <c r="N20" s="24">
        <f t="shared" si="14"/>
        <v>7.1428571428571425E-2</v>
      </c>
      <c r="O20" s="24">
        <f t="shared" si="15"/>
        <v>7.1428571428571425E-2</v>
      </c>
      <c r="P20" s="25">
        <f t="shared" si="10"/>
        <v>0.99999999999999989</v>
      </c>
    </row>
    <row r="21" spans="1:16" ht="45">
      <c r="A21" s="34"/>
      <c r="B21" s="34" t="s">
        <v>63</v>
      </c>
      <c r="C21" s="34" t="s">
        <v>86</v>
      </c>
      <c r="D21" s="34" t="s">
        <v>87</v>
      </c>
      <c r="E21" s="34" t="s">
        <v>88</v>
      </c>
      <c r="F21" s="34" t="s">
        <v>89</v>
      </c>
      <c r="G21" s="34" t="s">
        <v>90</v>
      </c>
      <c r="H21" s="34" t="s">
        <v>24</v>
      </c>
      <c r="I21" s="12"/>
      <c r="J21" s="31" t="s">
        <v>63</v>
      </c>
      <c r="K21" s="28" t="s">
        <v>86</v>
      </c>
      <c r="L21" s="28" t="s">
        <v>87</v>
      </c>
      <c r="M21" s="28" t="s">
        <v>88</v>
      </c>
      <c r="N21" s="28" t="s">
        <v>89</v>
      </c>
      <c r="O21" s="28" t="s">
        <v>90</v>
      </c>
      <c r="P21" s="32" t="s">
        <v>24</v>
      </c>
    </row>
    <row r="22" spans="1:16">
      <c r="A22" s="34" t="s">
        <v>81</v>
      </c>
      <c r="B22" s="34" t="s">
        <v>15</v>
      </c>
      <c r="C22" s="34">
        <v>13</v>
      </c>
      <c r="D22" s="34">
        <v>2</v>
      </c>
      <c r="E22" s="34">
        <v>4</v>
      </c>
      <c r="F22" s="34">
        <v>13</v>
      </c>
      <c r="G22" s="34">
        <v>32</v>
      </c>
      <c r="H22" s="34">
        <f t="shared" ref="H22:H30" si="16">SUM(C22:G22)</f>
        <v>64</v>
      </c>
      <c r="I22" s="46" t="s">
        <v>81</v>
      </c>
      <c r="J22" s="16" t="s">
        <v>15</v>
      </c>
      <c r="K22" s="24">
        <f t="shared" ref="K22:O23" si="17">C22/$H22</f>
        <v>0.203125</v>
      </c>
      <c r="L22" s="24">
        <f t="shared" si="17"/>
        <v>3.125E-2</v>
      </c>
      <c r="M22" s="24">
        <f t="shared" si="17"/>
        <v>6.25E-2</v>
      </c>
      <c r="N22" s="24">
        <f t="shared" si="17"/>
        <v>0.203125</v>
      </c>
      <c r="O22" s="24">
        <f t="shared" si="17"/>
        <v>0.5</v>
      </c>
      <c r="P22" s="25">
        <f>SUM(K22:O22)</f>
        <v>1</v>
      </c>
    </row>
    <row r="23" spans="1:16">
      <c r="A23" s="34"/>
      <c r="B23" s="34" t="s">
        <v>16</v>
      </c>
      <c r="C23" s="34">
        <v>9</v>
      </c>
      <c r="D23" s="34">
        <v>2</v>
      </c>
      <c r="E23" s="34">
        <v>2</v>
      </c>
      <c r="F23" s="34">
        <v>19</v>
      </c>
      <c r="G23" s="34">
        <v>28</v>
      </c>
      <c r="H23" s="34">
        <f t="shared" si="16"/>
        <v>60</v>
      </c>
      <c r="I23" s="46"/>
      <c r="J23" s="16" t="s">
        <v>16</v>
      </c>
      <c r="K23" s="24">
        <f t="shared" si="17"/>
        <v>0.15</v>
      </c>
      <c r="L23" s="24">
        <f t="shared" si="17"/>
        <v>3.3333333333333333E-2</v>
      </c>
      <c r="M23" s="24">
        <f t="shared" si="17"/>
        <v>3.3333333333333333E-2</v>
      </c>
      <c r="N23" s="24">
        <f t="shared" si="17"/>
        <v>0.31666666666666665</v>
      </c>
      <c r="O23" s="24">
        <f t="shared" si="17"/>
        <v>0.46666666666666667</v>
      </c>
      <c r="P23" s="25">
        <f t="shared" ref="P23:P30" si="18">SUM(K23:O23)</f>
        <v>1</v>
      </c>
    </row>
    <row r="24" spans="1:16">
      <c r="A24" s="34"/>
      <c r="B24" s="34" t="s">
        <v>17</v>
      </c>
      <c r="C24" s="34">
        <v>11</v>
      </c>
      <c r="D24" s="34">
        <v>1</v>
      </c>
      <c r="E24" s="34">
        <v>2</v>
      </c>
      <c r="F24" s="34">
        <v>10</v>
      </c>
      <c r="G24" s="34">
        <v>34</v>
      </c>
      <c r="H24" s="34">
        <f t="shared" si="16"/>
        <v>58</v>
      </c>
      <c r="I24" s="46"/>
      <c r="J24" s="16" t="s">
        <v>17</v>
      </c>
      <c r="K24" s="24">
        <f t="shared" ref="K24:K30" si="19">C24/$H24</f>
        <v>0.18965517241379309</v>
      </c>
      <c r="L24" s="24">
        <f t="shared" ref="L24:L30" si="20">D24/$H24</f>
        <v>1.7241379310344827E-2</v>
      </c>
      <c r="M24" s="24">
        <f t="shared" ref="M24:M30" si="21">E24/$H24</f>
        <v>3.4482758620689655E-2</v>
      </c>
      <c r="N24" s="24">
        <f t="shared" ref="N24:N30" si="22">F24/$H24</f>
        <v>0.17241379310344829</v>
      </c>
      <c r="O24" s="24">
        <f t="shared" ref="O24:O30" si="23">G24/$H24</f>
        <v>0.58620689655172409</v>
      </c>
      <c r="P24" s="25">
        <f t="shared" si="18"/>
        <v>1</v>
      </c>
    </row>
    <row r="25" spans="1:16">
      <c r="A25" s="34"/>
      <c r="B25" s="34" t="s">
        <v>18</v>
      </c>
      <c r="C25" s="34">
        <v>6</v>
      </c>
      <c r="D25" s="34">
        <v>1</v>
      </c>
      <c r="E25" s="34">
        <v>7</v>
      </c>
      <c r="F25" s="34">
        <v>9</v>
      </c>
      <c r="G25" s="34">
        <v>31</v>
      </c>
      <c r="H25" s="34">
        <f t="shared" si="16"/>
        <v>54</v>
      </c>
      <c r="I25" s="46"/>
      <c r="J25" s="16" t="s">
        <v>18</v>
      </c>
      <c r="K25" s="24">
        <f t="shared" si="19"/>
        <v>0.1111111111111111</v>
      </c>
      <c r="L25" s="24">
        <f t="shared" si="20"/>
        <v>1.8518518518518517E-2</v>
      </c>
      <c r="M25" s="24">
        <f t="shared" si="21"/>
        <v>0.12962962962962962</v>
      </c>
      <c r="N25" s="24">
        <f t="shared" si="22"/>
        <v>0.16666666666666666</v>
      </c>
      <c r="O25" s="24">
        <f t="shared" si="23"/>
        <v>0.57407407407407407</v>
      </c>
      <c r="P25" s="25">
        <f t="shared" si="18"/>
        <v>1</v>
      </c>
    </row>
    <row r="26" spans="1:16">
      <c r="A26" s="34"/>
      <c r="B26" s="34" t="s">
        <v>19</v>
      </c>
      <c r="C26" s="34">
        <v>23</v>
      </c>
      <c r="D26" s="34">
        <v>4</v>
      </c>
      <c r="E26" s="34">
        <v>13</v>
      </c>
      <c r="F26" s="34">
        <v>17</v>
      </c>
      <c r="G26" s="34">
        <v>71</v>
      </c>
      <c r="H26" s="34">
        <f t="shared" si="16"/>
        <v>128</v>
      </c>
      <c r="I26" s="46"/>
      <c r="J26" s="16" t="s">
        <v>19</v>
      </c>
      <c r="K26" s="24">
        <f t="shared" si="19"/>
        <v>0.1796875</v>
      </c>
      <c r="L26" s="24">
        <f t="shared" si="20"/>
        <v>3.125E-2</v>
      </c>
      <c r="M26" s="24">
        <f t="shared" si="21"/>
        <v>0.1015625</v>
      </c>
      <c r="N26" s="24">
        <f t="shared" si="22"/>
        <v>0.1328125</v>
      </c>
      <c r="O26" s="24">
        <f t="shared" si="23"/>
        <v>0.5546875</v>
      </c>
      <c r="P26" s="25">
        <f t="shared" si="18"/>
        <v>1</v>
      </c>
    </row>
    <row r="27" spans="1:16">
      <c r="A27" s="34"/>
      <c r="B27" s="34" t="s">
        <v>20</v>
      </c>
      <c r="C27" s="34">
        <v>50</v>
      </c>
      <c r="D27" s="34">
        <v>7</v>
      </c>
      <c r="E27" s="34">
        <v>5</v>
      </c>
      <c r="F27" s="34">
        <v>13</v>
      </c>
      <c r="G27" s="34">
        <v>32</v>
      </c>
      <c r="H27" s="34">
        <f t="shared" si="16"/>
        <v>107</v>
      </c>
      <c r="I27" s="46"/>
      <c r="J27" s="16" t="s">
        <v>20</v>
      </c>
      <c r="K27" s="24">
        <f t="shared" si="19"/>
        <v>0.46728971962616822</v>
      </c>
      <c r="L27" s="24">
        <f t="shared" si="20"/>
        <v>6.5420560747663545E-2</v>
      </c>
      <c r="M27" s="24">
        <f t="shared" si="21"/>
        <v>4.6728971962616821E-2</v>
      </c>
      <c r="N27" s="24">
        <f t="shared" si="22"/>
        <v>0.12149532710280374</v>
      </c>
      <c r="O27" s="24">
        <f t="shared" si="23"/>
        <v>0.29906542056074764</v>
      </c>
      <c r="P27" s="25">
        <f t="shared" si="18"/>
        <v>1</v>
      </c>
    </row>
    <row r="28" spans="1:16">
      <c r="A28" s="34"/>
      <c r="B28" s="34" t="s">
        <v>21</v>
      </c>
      <c r="C28" s="34">
        <v>24</v>
      </c>
      <c r="D28" s="34">
        <v>3</v>
      </c>
      <c r="E28" s="34">
        <v>3</v>
      </c>
      <c r="F28" s="34">
        <v>1</v>
      </c>
      <c r="G28" s="34">
        <v>25</v>
      </c>
      <c r="H28" s="34">
        <f t="shared" si="16"/>
        <v>56</v>
      </c>
      <c r="I28" s="46"/>
      <c r="J28" s="16" t="s">
        <v>21</v>
      </c>
      <c r="K28" s="24">
        <f t="shared" si="19"/>
        <v>0.42857142857142855</v>
      </c>
      <c r="L28" s="24">
        <f t="shared" si="20"/>
        <v>5.3571428571428568E-2</v>
      </c>
      <c r="M28" s="24">
        <f t="shared" si="21"/>
        <v>5.3571428571428568E-2</v>
      </c>
      <c r="N28" s="24">
        <f t="shared" si="22"/>
        <v>1.7857142857142856E-2</v>
      </c>
      <c r="O28" s="24">
        <f t="shared" si="23"/>
        <v>0.44642857142857145</v>
      </c>
      <c r="P28" s="25">
        <f t="shared" si="18"/>
        <v>1</v>
      </c>
    </row>
    <row r="29" spans="1:16">
      <c r="A29" s="34"/>
      <c r="B29" s="34" t="s">
        <v>22</v>
      </c>
      <c r="C29" s="34">
        <v>20</v>
      </c>
      <c r="D29" s="34">
        <v>1</v>
      </c>
      <c r="E29" s="34">
        <v>2</v>
      </c>
      <c r="F29" s="34">
        <v>4</v>
      </c>
      <c r="G29" s="34">
        <v>5</v>
      </c>
      <c r="H29" s="34">
        <f t="shared" si="16"/>
        <v>32</v>
      </c>
      <c r="I29" s="46"/>
      <c r="J29" s="16" t="s">
        <v>22</v>
      </c>
      <c r="K29" s="24">
        <f t="shared" si="19"/>
        <v>0.625</v>
      </c>
      <c r="L29" s="24">
        <f t="shared" si="20"/>
        <v>3.125E-2</v>
      </c>
      <c r="M29" s="24">
        <f t="shared" si="21"/>
        <v>6.25E-2</v>
      </c>
      <c r="N29" s="24">
        <f t="shared" si="22"/>
        <v>0.125</v>
      </c>
      <c r="O29" s="24">
        <f t="shared" si="23"/>
        <v>0.15625</v>
      </c>
      <c r="P29" s="25">
        <f t="shared" si="18"/>
        <v>1</v>
      </c>
    </row>
    <row r="30" spans="1:16">
      <c r="A30" s="34"/>
      <c r="B30" s="34" t="s">
        <v>23</v>
      </c>
      <c r="C30" s="34">
        <v>10</v>
      </c>
      <c r="D30" s="34">
        <v>1</v>
      </c>
      <c r="E30" s="34">
        <v>1</v>
      </c>
      <c r="F30" s="34">
        <v>1</v>
      </c>
      <c r="G30" s="34">
        <v>1</v>
      </c>
      <c r="H30" s="34">
        <f t="shared" si="16"/>
        <v>14</v>
      </c>
      <c r="I30" s="46"/>
      <c r="J30" s="16" t="s">
        <v>23</v>
      </c>
      <c r="K30" s="24">
        <f t="shared" si="19"/>
        <v>0.7142857142857143</v>
      </c>
      <c r="L30" s="24">
        <f t="shared" si="20"/>
        <v>7.1428571428571425E-2</v>
      </c>
      <c r="M30" s="24">
        <f t="shared" si="21"/>
        <v>7.1428571428571425E-2</v>
      </c>
      <c r="N30" s="24">
        <f t="shared" si="22"/>
        <v>7.1428571428571425E-2</v>
      </c>
      <c r="O30" s="24">
        <f t="shared" si="23"/>
        <v>7.1428571428571425E-2</v>
      </c>
      <c r="P30" s="25">
        <f t="shared" si="18"/>
        <v>0.99999999999999989</v>
      </c>
    </row>
    <row r="31" spans="1:16" ht="45">
      <c r="A31" s="34"/>
      <c r="B31" s="34" t="s">
        <v>63</v>
      </c>
      <c r="C31" s="34" t="s">
        <v>86</v>
      </c>
      <c r="D31" s="34" t="s">
        <v>87</v>
      </c>
      <c r="E31" s="34" t="s">
        <v>88</v>
      </c>
      <c r="F31" s="34" t="s">
        <v>89</v>
      </c>
      <c r="G31" s="34" t="s">
        <v>90</v>
      </c>
      <c r="H31" s="34" t="s">
        <v>24</v>
      </c>
      <c r="I31" s="12"/>
      <c r="J31" s="31" t="s">
        <v>63</v>
      </c>
      <c r="K31" s="28" t="s">
        <v>86</v>
      </c>
      <c r="L31" s="28" t="s">
        <v>87</v>
      </c>
      <c r="M31" s="28" t="s">
        <v>88</v>
      </c>
      <c r="N31" s="28" t="s">
        <v>89</v>
      </c>
      <c r="O31" s="28" t="s">
        <v>90</v>
      </c>
      <c r="P31" s="32" t="s">
        <v>24</v>
      </c>
    </row>
    <row r="32" spans="1:16">
      <c r="A32" s="34" t="s">
        <v>82</v>
      </c>
      <c r="B32" s="34" t="s">
        <v>15</v>
      </c>
      <c r="C32" s="34">
        <v>16</v>
      </c>
      <c r="D32" s="34">
        <v>1</v>
      </c>
      <c r="E32" s="34">
        <v>10</v>
      </c>
      <c r="F32" s="34">
        <v>16</v>
      </c>
      <c r="G32" s="34">
        <v>21</v>
      </c>
      <c r="H32" s="34">
        <f t="shared" ref="H32:H40" si="24">SUM(C32:G32)</f>
        <v>64</v>
      </c>
      <c r="I32" s="46" t="s">
        <v>82</v>
      </c>
      <c r="J32" s="16" t="s">
        <v>15</v>
      </c>
      <c r="K32" s="24">
        <f t="shared" ref="K32:O33" si="25">C32/$H32</f>
        <v>0.25</v>
      </c>
      <c r="L32" s="24">
        <f t="shared" si="25"/>
        <v>1.5625E-2</v>
      </c>
      <c r="M32" s="24">
        <f t="shared" si="25"/>
        <v>0.15625</v>
      </c>
      <c r="N32" s="24">
        <f t="shared" si="25"/>
        <v>0.25</v>
      </c>
      <c r="O32" s="24">
        <f t="shared" si="25"/>
        <v>0.328125</v>
      </c>
      <c r="P32" s="25">
        <f>SUM(K32:O32)</f>
        <v>1</v>
      </c>
    </row>
    <row r="33" spans="1:16">
      <c r="A33" s="34"/>
      <c r="B33" s="34" t="s">
        <v>16</v>
      </c>
      <c r="C33" s="34">
        <v>10</v>
      </c>
      <c r="D33" s="34">
        <v>2</v>
      </c>
      <c r="E33" s="34">
        <v>10</v>
      </c>
      <c r="F33" s="34">
        <v>15</v>
      </c>
      <c r="G33" s="34">
        <v>22</v>
      </c>
      <c r="H33" s="34">
        <f t="shared" si="24"/>
        <v>59</v>
      </c>
      <c r="I33" s="46"/>
      <c r="J33" s="16" t="s">
        <v>16</v>
      </c>
      <c r="K33" s="24">
        <f t="shared" si="25"/>
        <v>0.16949152542372881</v>
      </c>
      <c r="L33" s="24">
        <f t="shared" si="25"/>
        <v>3.3898305084745763E-2</v>
      </c>
      <c r="M33" s="24">
        <f t="shared" si="25"/>
        <v>0.16949152542372881</v>
      </c>
      <c r="N33" s="24">
        <f t="shared" si="25"/>
        <v>0.25423728813559321</v>
      </c>
      <c r="O33" s="24">
        <f t="shared" si="25"/>
        <v>0.3728813559322034</v>
      </c>
      <c r="P33" s="25">
        <f t="shared" ref="P33:P40" si="26">SUM(K33:O33)</f>
        <v>1</v>
      </c>
    </row>
    <row r="34" spans="1:16">
      <c r="A34" s="34"/>
      <c r="B34" s="34" t="s">
        <v>17</v>
      </c>
      <c r="C34" s="34">
        <v>16</v>
      </c>
      <c r="D34" s="34">
        <v>2</v>
      </c>
      <c r="E34" s="34">
        <v>8</v>
      </c>
      <c r="F34" s="34">
        <v>9</v>
      </c>
      <c r="G34" s="34">
        <v>23</v>
      </c>
      <c r="H34" s="34">
        <f t="shared" si="24"/>
        <v>58</v>
      </c>
      <c r="I34" s="46"/>
      <c r="J34" s="16" t="s">
        <v>17</v>
      </c>
      <c r="K34" s="24">
        <f t="shared" ref="K34:K40" si="27">C34/$H34</f>
        <v>0.27586206896551724</v>
      </c>
      <c r="L34" s="24">
        <f t="shared" ref="L34:L40" si="28">D34/$H34</f>
        <v>3.4482758620689655E-2</v>
      </c>
      <c r="M34" s="24">
        <f t="shared" ref="M34:M40" si="29">E34/$H34</f>
        <v>0.13793103448275862</v>
      </c>
      <c r="N34" s="24">
        <f t="shared" ref="N34:N40" si="30">F34/$H34</f>
        <v>0.15517241379310345</v>
      </c>
      <c r="O34" s="24">
        <f t="shared" ref="O34:O40" si="31">G34/$H34</f>
        <v>0.39655172413793105</v>
      </c>
      <c r="P34" s="25">
        <f t="shared" si="26"/>
        <v>1</v>
      </c>
    </row>
    <row r="35" spans="1:16">
      <c r="A35" s="34"/>
      <c r="B35" s="34" t="s">
        <v>18</v>
      </c>
      <c r="C35" s="34">
        <v>4</v>
      </c>
      <c r="D35" s="34">
        <v>5</v>
      </c>
      <c r="E35" s="34">
        <v>8</v>
      </c>
      <c r="F35" s="34">
        <v>10</v>
      </c>
      <c r="G35" s="34">
        <v>28</v>
      </c>
      <c r="H35" s="34">
        <f t="shared" si="24"/>
        <v>55</v>
      </c>
      <c r="I35" s="46"/>
      <c r="J35" s="16" t="s">
        <v>18</v>
      </c>
      <c r="K35" s="24">
        <f t="shared" si="27"/>
        <v>7.2727272727272724E-2</v>
      </c>
      <c r="L35" s="24">
        <f t="shared" si="28"/>
        <v>9.0909090909090912E-2</v>
      </c>
      <c r="M35" s="24">
        <f t="shared" si="29"/>
        <v>0.14545454545454545</v>
      </c>
      <c r="N35" s="24">
        <f t="shared" si="30"/>
        <v>0.18181818181818182</v>
      </c>
      <c r="O35" s="24">
        <f t="shared" si="31"/>
        <v>0.50909090909090904</v>
      </c>
      <c r="P35" s="25">
        <f t="shared" si="26"/>
        <v>1</v>
      </c>
    </row>
    <row r="36" spans="1:16">
      <c r="A36" s="34"/>
      <c r="B36" s="34" t="s">
        <v>19</v>
      </c>
      <c r="C36" s="34">
        <v>26</v>
      </c>
      <c r="D36" s="34">
        <v>3</v>
      </c>
      <c r="E36" s="34">
        <v>25</v>
      </c>
      <c r="F36" s="34">
        <v>26</v>
      </c>
      <c r="G36" s="34">
        <v>47</v>
      </c>
      <c r="H36" s="34">
        <f t="shared" si="24"/>
        <v>127</v>
      </c>
      <c r="I36" s="46"/>
      <c r="J36" s="16" t="s">
        <v>19</v>
      </c>
      <c r="K36" s="24">
        <f t="shared" si="27"/>
        <v>0.20472440944881889</v>
      </c>
      <c r="L36" s="24">
        <f t="shared" si="28"/>
        <v>2.3622047244094488E-2</v>
      </c>
      <c r="M36" s="24">
        <f t="shared" si="29"/>
        <v>0.19685039370078741</v>
      </c>
      <c r="N36" s="24">
        <f t="shared" si="30"/>
        <v>0.20472440944881889</v>
      </c>
      <c r="O36" s="24">
        <f t="shared" si="31"/>
        <v>0.37007874015748032</v>
      </c>
      <c r="P36" s="25">
        <f t="shared" si="26"/>
        <v>1</v>
      </c>
    </row>
    <row r="37" spans="1:16">
      <c r="A37" s="34"/>
      <c r="B37" s="34" t="s">
        <v>20</v>
      </c>
      <c r="C37" s="34">
        <v>50</v>
      </c>
      <c r="D37" s="34">
        <v>5</v>
      </c>
      <c r="E37" s="34">
        <v>11</v>
      </c>
      <c r="F37" s="34">
        <v>17</v>
      </c>
      <c r="G37" s="34">
        <v>24</v>
      </c>
      <c r="H37" s="34">
        <f t="shared" si="24"/>
        <v>107</v>
      </c>
      <c r="I37" s="46"/>
      <c r="J37" s="16" t="s">
        <v>20</v>
      </c>
      <c r="K37" s="24">
        <f t="shared" si="27"/>
        <v>0.46728971962616822</v>
      </c>
      <c r="L37" s="24">
        <f t="shared" si="28"/>
        <v>4.6728971962616821E-2</v>
      </c>
      <c r="M37" s="24">
        <f t="shared" si="29"/>
        <v>0.10280373831775701</v>
      </c>
      <c r="N37" s="24">
        <f t="shared" si="30"/>
        <v>0.15887850467289719</v>
      </c>
      <c r="O37" s="24">
        <f t="shared" si="31"/>
        <v>0.22429906542056074</v>
      </c>
      <c r="P37" s="25">
        <f t="shared" si="26"/>
        <v>1</v>
      </c>
    </row>
    <row r="38" spans="1:16">
      <c r="A38" s="34"/>
      <c r="B38" s="34" t="s">
        <v>21</v>
      </c>
      <c r="C38" s="34">
        <v>23</v>
      </c>
      <c r="D38" s="34">
        <v>3</v>
      </c>
      <c r="E38" s="34">
        <v>7</v>
      </c>
      <c r="F38" s="34">
        <v>10</v>
      </c>
      <c r="G38" s="34">
        <v>12</v>
      </c>
      <c r="H38" s="34">
        <f t="shared" si="24"/>
        <v>55</v>
      </c>
      <c r="I38" s="46"/>
      <c r="J38" s="16" t="s">
        <v>21</v>
      </c>
      <c r="K38" s="24">
        <f t="shared" si="27"/>
        <v>0.41818181818181815</v>
      </c>
      <c r="L38" s="24">
        <f t="shared" si="28"/>
        <v>5.4545454545454543E-2</v>
      </c>
      <c r="M38" s="24">
        <f t="shared" si="29"/>
        <v>0.12727272727272726</v>
      </c>
      <c r="N38" s="24">
        <f t="shared" si="30"/>
        <v>0.18181818181818182</v>
      </c>
      <c r="O38" s="24">
        <f t="shared" si="31"/>
        <v>0.21818181818181817</v>
      </c>
      <c r="P38" s="25">
        <f t="shared" si="26"/>
        <v>0.99999999999999989</v>
      </c>
    </row>
    <row r="39" spans="1:16">
      <c r="A39" s="34"/>
      <c r="B39" s="34" t="s">
        <v>22</v>
      </c>
      <c r="C39" s="34">
        <v>22</v>
      </c>
      <c r="D39" s="34">
        <v>1</v>
      </c>
      <c r="E39" s="34">
        <v>5</v>
      </c>
      <c r="F39" s="34">
        <v>1</v>
      </c>
      <c r="G39" s="34">
        <v>3</v>
      </c>
      <c r="H39" s="34">
        <f t="shared" si="24"/>
        <v>32</v>
      </c>
      <c r="I39" s="46"/>
      <c r="J39" s="16" t="s">
        <v>22</v>
      </c>
      <c r="K39" s="24">
        <f t="shared" si="27"/>
        <v>0.6875</v>
      </c>
      <c r="L39" s="24">
        <f t="shared" si="28"/>
        <v>3.125E-2</v>
      </c>
      <c r="M39" s="24">
        <f t="shared" si="29"/>
        <v>0.15625</v>
      </c>
      <c r="N39" s="24">
        <f t="shared" si="30"/>
        <v>3.125E-2</v>
      </c>
      <c r="O39" s="24">
        <f t="shared" si="31"/>
        <v>9.375E-2</v>
      </c>
      <c r="P39" s="25">
        <f t="shared" si="26"/>
        <v>1</v>
      </c>
    </row>
    <row r="40" spans="1:16">
      <c r="A40" s="34"/>
      <c r="B40" s="34" t="s">
        <v>23</v>
      </c>
      <c r="C40" s="34">
        <v>10</v>
      </c>
      <c r="D40" s="34">
        <v>1</v>
      </c>
      <c r="E40" s="34">
        <v>1</v>
      </c>
      <c r="F40" s="34">
        <v>2</v>
      </c>
      <c r="G40" s="34">
        <v>0</v>
      </c>
      <c r="H40" s="34">
        <f t="shared" si="24"/>
        <v>14</v>
      </c>
      <c r="I40" s="46"/>
      <c r="J40" s="16" t="s">
        <v>23</v>
      </c>
      <c r="K40" s="24">
        <f t="shared" si="27"/>
        <v>0.7142857142857143</v>
      </c>
      <c r="L40" s="24">
        <f t="shared" si="28"/>
        <v>7.1428571428571425E-2</v>
      </c>
      <c r="M40" s="24">
        <f t="shared" si="29"/>
        <v>7.1428571428571425E-2</v>
      </c>
      <c r="N40" s="24">
        <f t="shared" si="30"/>
        <v>0.14285714285714285</v>
      </c>
      <c r="O40" s="24">
        <f t="shared" si="31"/>
        <v>0</v>
      </c>
      <c r="P40" s="25">
        <f t="shared" si="26"/>
        <v>1</v>
      </c>
    </row>
    <row r="41" spans="1:16" ht="45">
      <c r="A41" s="34"/>
      <c r="B41" s="34" t="s">
        <v>63</v>
      </c>
      <c r="C41" s="34" t="s">
        <v>86</v>
      </c>
      <c r="D41" s="34" t="s">
        <v>87</v>
      </c>
      <c r="E41" s="34" t="s">
        <v>88</v>
      </c>
      <c r="F41" s="34" t="s">
        <v>89</v>
      </c>
      <c r="G41" s="34" t="s">
        <v>90</v>
      </c>
      <c r="H41" s="34" t="s">
        <v>24</v>
      </c>
      <c r="I41" s="12"/>
      <c r="J41" s="31" t="s">
        <v>63</v>
      </c>
      <c r="K41" s="28" t="s">
        <v>86</v>
      </c>
      <c r="L41" s="28" t="s">
        <v>87</v>
      </c>
      <c r="M41" s="28" t="s">
        <v>88</v>
      </c>
      <c r="N41" s="28" t="s">
        <v>89</v>
      </c>
      <c r="O41" s="28" t="s">
        <v>90</v>
      </c>
      <c r="P41" s="32" t="s">
        <v>24</v>
      </c>
    </row>
    <row r="42" spans="1:16">
      <c r="A42" s="34" t="s">
        <v>83</v>
      </c>
      <c r="B42" s="34" t="s">
        <v>15</v>
      </c>
      <c r="C42" s="34">
        <v>29</v>
      </c>
      <c r="D42" s="34">
        <v>6</v>
      </c>
      <c r="E42" s="34">
        <v>6</v>
      </c>
      <c r="F42" s="34">
        <v>9</v>
      </c>
      <c r="G42" s="34">
        <v>14</v>
      </c>
      <c r="H42" s="34">
        <f t="shared" ref="H42:H50" si="32">SUM(C42:G42)</f>
        <v>64</v>
      </c>
      <c r="I42" s="46" t="s">
        <v>83</v>
      </c>
      <c r="J42" s="16" t="s">
        <v>15</v>
      </c>
      <c r="K42" s="24">
        <f t="shared" ref="K42:O43" si="33">C42/$H42</f>
        <v>0.453125</v>
      </c>
      <c r="L42" s="24">
        <f t="shared" si="33"/>
        <v>9.375E-2</v>
      </c>
      <c r="M42" s="24">
        <f t="shared" si="33"/>
        <v>9.375E-2</v>
      </c>
      <c r="N42" s="24">
        <f t="shared" si="33"/>
        <v>0.140625</v>
      </c>
      <c r="O42" s="24">
        <f t="shared" si="33"/>
        <v>0.21875</v>
      </c>
      <c r="P42" s="25">
        <f>SUM(K42:O42)</f>
        <v>1</v>
      </c>
    </row>
    <row r="43" spans="1:16">
      <c r="A43" s="34"/>
      <c r="B43" s="34" t="s">
        <v>16</v>
      </c>
      <c r="C43" s="34">
        <v>16</v>
      </c>
      <c r="D43" s="34">
        <v>8</v>
      </c>
      <c r="E43" s="34">
        <v>5</v>
      </c>
      <c r="F43" s="34">
        <v>14</v>
      </c>
      <c r="G43" s="34">
        <v>17</v>
      </c>
      <c r="H43" s="34">
        <f t="shared" si="32"/>
        <v>60</v>
      </c>
      <c r="I43" s="46"/>
      <c r="J43" s="16" t="s">
        <v>16</v>
      </c>
      <c r="K43" s="24">
        <f t="shared" si="33"/>
        <v>0.26666666666666666</v>
      </c>
      <c r="L43" s="24">
        <f t="shared" si="33"/>
        <v>0.13333333333333333</v>
      </c>
      <c r="M43" s="24">
        <f t="shared" si="33"/>
        <v>8.3333333333333329E-2</v>
      </c>
      <c r="N43" s="24">
        <f t="shared" si="33"/>
        <v>0.23333333333333334</v>
      </c>
      <c r="O43" s="24">
        <f t="shared" si="33"/>
        <v>0.28333333333333333</v>
      </c>
      <c r="P43" s="25">
        <f t="shared" ref="P43:P50" si="34">SUM(K43:O43)</f>
        <v>1</v>
      </c>
    </row>
    <row r="44" spans="1:16">
      <c r="A44" s="34"/>
      <c r="B44" s="34" t="s">
        <v>17</v>
      </c>
      <c r="C44" s="34">
        <v>23</v>
      </c>
      <c r="D44" s="34">
        <v>6</v>
      </c>
      <c r="E44" s="34">
        <v>4</v>
      </c>
      <c r="F44" s="34">
        <v>8</v>
      </c>
      <c r="G44" s="34">
        <v>17</v>
      </c>
      <c r="H44" s="34">
        <f t="shared" si="32"/>
        <v>58</v>
      </c>
      <c r="I44" s="46"/>
      <c r="J44" s="16" t="s">
        <v>17</v>
      </c>
      <c r="K44" s="24">
        <f t="shared" ref="K44:K50" si="35">C44/$H44</f>
        <v>0.39655172413793105</v>
      </c>
      <c r="L44" s="24">
        <f t="shared" ref="L44:L50" si="36">D44/$H44</f>
        <v>0.10344827586206896</v>
      </c>
      <c r="M44" s="24">
        <f t="shared" ref="M44:M50" si="37">E44/$H44</f>
        <v>6.8965517241379309E-2</v>
      </c>
      <c r="N44" s="24">
        <f t="shared" ref="N44:N50" si="38">F44/$H44</f>
        <v>0.13793103448275862</v>
      </c>
      <c r="O44" s="24">
        <f t="shared" ref="O44:O50" si="39">G44/$H44</f>
        <v>0.29310344827586204</v>
      </c>
      <c r="P44" s="25">
        <f t="shared" si="34"/>
        <v>1</v>
      </c>
    </row>
    <row r="45" spans="1:16">
      <c r="A45" s="34"/>
      <c r="B45" s="34" t="s">
        <v>18</v>
      </c>
      <c r="C45" s="34">
        <v>11</v>
      </c>
      <c r="D45" s="34">
        <v>6</v>
      </c>
      <c r="E45" s="34">
        <v>10</v>
      </c>
      <c r="F45" s="34">
        <v>7</v>
      </c>
      <c r="G45" s="34">
        <v>20</v>
      </c>
      <c r="H45" s="34">
        <f t="shared" si="32"/>
        <v>54</v>
      </c>
      <c r="I45" s="46"/>
      <c r="J45" s="16" t="s">
        <v>18</v>
      </c>
      <c r="K45" s="24">
        <f t="shared" si="35"/>
        <v>0.20370370370370369</v>
      </c>
      <c r="L45" s="24">
        <f t="shared" si="36"/>
        <v>0.1111111111111111</v>
      </c>
      <c r="M45" s="24">
        <f t="shared" si="37"/>
        <v>0.18518518518518517</v>
      </c>
      <c r="N45" s="24">
        <f t="shared" si="38"/>
        <v>0.12962962962962962</v>
      </c>
      <c r="O45" s="24">
        <f t="shared" si="39"/>
        <v>0.37037037037037035</v>
      </c>
      <c r="P45" s="25">
        <f t="shared" si="34"/>
        <v>0.99999999999999989</v>
      </c>
    </row>
    <row r="46" spans="1:16">
      <c r="A46" s="34"/>
      <c r="B46" s="34" t="s">
        <v>19</v>
      </c>
      <c r="C46" s="34">
        <v>45</v>
      </c>
      <c r="D46" s="34">
        <v>10</v>
      </c>
      <c r="E46" s="34">
        <v>14</v>
      </c>
      <c r="F46" s="34">
        <v>23</v>
      </c>
      <c r="G46" s="34">
        <v>36</v>
      </c>
      <c r="H46" s="34">
        <f t="shared" si="32"/>
        <v>128</v>
      </c>
      <c r="I46" s="46"/>
      <c r="J46" s="16" t="s">
        <v>19</v>
      </c>
      <c r="K46" s="24">
        <f t="shared" si="35"/>
        <v>0.3515625</v>
      </c>
      <c r="L46" s="24">
        <f t="shared" si="36"/>
        <v>7.8125E-2</v>
      </c>
      <c r="M46" s="24">
        <f t="shared" si="37"/>
        <v>0.109375</v>
      </c>
      <c r="N46" s="24">
        <f t="shared" si="38"/>
        <v>0.1796875</v>
      </c>
      <c r="O46" s="24">
        <f t="shared" si="39"/>
        <v>0.28125</v>
      </c>
      <c r="P46" s="25">
        <f t="shared" si="34"/>
        <v>1</v>
      </c>
    </row>
    <row r="47" spans="1:16">
      <c r="A47" s="34"/>
      <c r="B47" s="34" t="s">
        <v>20</v>
      </c>
      <c r="C47" s="34">
        <v>63</v>
      </c>
      <c r="D47" s="34">
        <v>12</v>
      </c>
      <c r="E47" s="34">
        <v>4</v>
      </c>
      <c r="F47" s="34">
        <v>14</v>
      </c>
      <c r="G47" s="34">
        <v>13</v>
      </c>
      <c r="H47" s="34">
        <f t="shared" si="32"/>
        <v>106</v>
      </c>
      <c r="I47" s="46"/>
      <c r="J47" s="16" t="s">
        <v>20</v>
      </c>
      <c r="K47" s="24">
        <f t="shared" si="35"/>
        <v>0.59433962264150941</v>
      </c>
      <c r="L47" s="24">
        <f t="shared" si="36"/>
        <v>0.11320754716981132</v>
      </c>
      <c r="M47" s="24">
        <f t="shared" si="37"/>
        <v>3.7735849056603772E-2</v>
      </c>
      <c r="N47" s="24">
        <f t="shared" si="38"/>
        <v>0.13207547169811321</v>
      </c>
      <c r="O47" s="24">
        <f t="shared" si="39"/>
        <v>0.12264150943396226</v>
      </c>
      <c r="P47" s="25">
        <f t="shared" si="34"/>
        <v>0.99999999999999989</v>
      </c>
    </row>
    <row r="48" spans="1:16">
      <c r="A48" s="34"/>
      <c r="B48" s="34" t="s">
        <v>21</v>
      </c>
      <c r="C48" s="34">
        <v>31</v>
      </c>
      <c r="D48" s="34">
        <v>3</v>
      </c>
      <c r="E48" s="34">
        <v>7</v>
      </c>
      <c r="F48" s="34">
        <v>5</v>
      </c>
      <c r="G48" s="34">
        <v>7</v>
      </c>
      <c r="H48" s="34">
        <f t="shared" si="32"/>
        <v>53</v>
      </c>
      <c r="I48" s="46"/>
      <c r="J48" s="16" t="s">
        <v>21</v>
      </c>
      <c r="K48" s="24">
        <f t="shared" si="35"/>
        <v>0.58490566037735847</v>
      </c>
      <c r="L48" s="24">
        <f t="shared" si="36"/>
        <v>5.6603773584905662E-2</v>
      </c>
      <c r="M48" s="24">
        <f t="shared" si="37"/>
        <v>0.13207547169811321</v>
      </c>
      <c r="N48" s="24">
        <f t="shared" si="38"/>
        <v>9.4339622641509441E-2</v>
      </c>
      <c r="O48" s="24">
        <f t="shared" si="39"/>
        <v>0.13207547169811321</v>
      </c>
      <c r="P48" s="25">
        <f t="shared" si="34"/>
        <v>0.99999999999999989</v>
      </c>
    </row>
    <row r="49" spans="1:16">
      <c r="A49" s="34"/>
      <c r="B49" s="34" t="s">
        <v>22</v>
      </c>
      <c r="C49" s="34">
        <v>24</v>
      </c>
      <c r="D49" s="34">
        <v>4</v>
      </c>
      <c r="E49" s="34">
        <v>1</v>
      </c>
      <c r="F49" s="34">
        <v>0</v>
      </c>
      <c r="G49" s="34">
        <v>3</v>
      </c>
      <c r="H49" s="34">
        <f t="shared" si="32"/>
        <v>32</v>
      </c>
      <c r="I49" s="46"/>
      <c r="J49" s="16" t="s">
        <v>22</v>
      </c>
      <c r="K49" s="24">
        <f t="shared" si="35"/>
        <v>0.75</v>
      </c>
      <c r="L49" s="24">
        <f t="shared" si="36"/>
        <v>0.125</v>
      </c>
      <c r="M49" s="24">
        <f t="shared" si="37"/>
        <v>3.125E-2</v>
      </c>
      <c r="N49" s="24">
        <f t="shared" si="38"/>
        <v>0</v>
      </c>
      <c r="O49" s="24">
        <f t="shared" si="39"/>
        <v>9.375E-2</v>
      </c>
      <c r="P49" s="25">
        <f t="shared" si="34"/>
        <v>1</v>
      </c>
    </row>
    <row r="50" spans="1:16">
      <c r="A50" s="34"/>
      <c r="B50" s="34" t="s">
        <v>23</v>
      </c>
      <c r="C50" s="34">
        <v>11</v>
      </c>
      <c r="D50" s="34">
        <v>1</v>
      </c>
      <c r="E50" s="34">
        <v>0</v>
      </c>
      <c r="F50" s="34">
        <v>2</v>
      </c>
      <c r="G50" s="34">
        <v>0</v>
      </c>
      <c r="H50" s="34">
        <f t="shared" si="32"/>
        <v>14</v>
      </c>
      <c r="I50" s="46"/>
      <c r="J50" s="16" t="s">
        <v>23</v>
      </c>
      <c r="K50" s="24">
        <f t="shared" si="35"/>
        <v>0.7857142857142857</v>
      </c>
      <c r="L50" s="24">
        <f t="shared" si="36"/>
        <v>7.1428571428571425E-2</v>
      </c>
      <c r="M50" s="24">
        <f t="shared" si="37"/>
        <v>0</v>
      </c>
      <c r="N50" s="24">
        <f t="shared" si="38"/>
        <v>0.14285714285714285</v>
      </c>
      <c r="O50" s="24">
        <f t="shared" si="39"/>
        <v>0</v>
      </c>
      <c r="P50" s="25">
        <f t="shared" si="34"/>
        <v>1</v>
      </c>
    </row>
    <row r="51" spans="1:16" ht="45">
      <c r="A51" s="34"/>
      <c r="B51" s="34" t="s">
        <v>63</v>
      </c>
      <c r="C51" s="34" t="s">
        <v>86</v>
      </c>
      <c r="D51" s="34" t="s">
        <v>87</v>
      </c>
      <c r="E51" s="34" t="s">
        <v>88</v>
      </c>
      <c r="F51" s="34" t="s">
        <v>89</v>
      </c>
      <c r="G51" s="34" t="s">
        <v>90</v>
      </c>
      <c r="H51" s="34" t="s">
        <v>24</v>
      </c>
      <c r="I51" s="12"/>
      <c r="J51" s="31" t="s">
        <v>63</v>
      </c>
      <c r="K51" s="28" t="s">
        <v>86</v>
      </c>
      <c r="L51" s="28" t="s">
        <v>87</v>
      </c>
      <c r="M51" s="28" t="s">
        <v>88</v>
      </c>
      <c r="N51" s="28" t="s">
        <v>89</v>
      </c>
      <c r="O51" s="28" t="s">
        <v>90</v>
      </c>
      <c r="P51" s="32" t="s">
        <v>24</v>
      </c>
    </row>
    <row r="52" spans="1:16">
      <c r="A52" s="34" t="s">
        <v>84</v>
      </c>
      <c r="B52" s="34" t="s">
        <v>15</v>
      </c>
      <c r="C52" s="34">
        <v>24</v>
      </c>
      <c r="D52" s="34">
        <v>10</v>
      </c>
      <c r="E52" s="34">
        <v>11</v>
      </c>
      <c r="F52" s="34">
        <v>6</v>
      </c>
      <c r="G52" s="34">
        <v>13</v>
      </c>
      <c r="H52" s="34">
        <f t="shared" ref="H52:H60" si="40">SUM(C52:G52)</f>
        <v>64</v>
      </c>
      <c r="I52" s="46" t="s">
        <v>84</v>
      </c>
      <c r="J52" s="16" t="s">
        <v>15</v>
      </c>
      <c r="K52" s="24">
        <f t="shared" ref="K52:O53" si="41">C52/$H52</f>
        <v>0.375</v>
      </c>
      <c r="L52" s="24">
        <f t="shared" si="41"/>
        <v>0.15625</v>
      </c>
      <c r="M52" s="24">
        <f t="shared" si="41"/>
        <v>0.171875</v>
      </c>
      <c r="N52" s="24">
        <f t="shared" si="41"/>
        <v>9.375E-2</v>
      </c>
      <c r="O52" s="24">
        <f t="shared" si="41"/>
        <v>0.203125</v>
      </c>
      <c r="P52" s="25">
        <f>SUM(K52:O52)</f>
        <v>1</v>
      </c>
    </row>
    <row r="53" spans="1:16">
      <c r="A53" s="34"/>
      <c r="B53" s="34" t="s">
        <v>16</v>
      </c>
      <c r="C53" s="34">
        <v>15</v>
      </c>
      <c r="D53" s="34">
        <v>10</v>
      </c>
      <c r="E53" s="34">
        <v>9</v>
      </c>
      <c r="F53" s="34">
        <v>10</v>
      </c>
      <c r="G53" s="34">
        <v>16</v>
      </c>
      <c r="H53" s="34">
        <f t="shared" si="40"/>
        <v>60</v>
      </c>
      <c r="I53" s="46"/>
      <c r="J53" s="16" t="s">
        <v>16</v>
      </c>
      <c r="K53" s="24">
        <f t="shared" si="41"/>
        <v>0.25</v>
      </c>
      <c r="L53" s="24">
        <f t="shared" si="41"/>
        <v>0.16666666666666666</v>
      </c>
      <c r="M53" s="24">
        <f t="shared" si="41"/>
        <v>0.15</v>
      </c>
      <c r="N53" s="24">
        <f t="shared" si="41"/>
        <v>0.16666666666666666</v>
      </c>
      <c r="O53" s="24">
        <f t="shared" si="41"/>
        <v>0.26666666666666666</v>
      </c>
      <c r="P53" s="25">
        <f t="shared" ref="P53:P60" si="42">SUM(K53:O53)</f>
        <v>1</v>
      </c>
    </row>
    <row r="54" spans="1:16">
      <c r="A54" s="34"/>
      <c r="B54" s="34" t="s">
        <v>17</v>
      </c>
      <c r="C54" s="34">
        <v>24</v>
      </c>
      <c r="D54" s="34">
        <v>3</v>
      </c>
      <c r="E54" s="34">
        <v>6</v>
      </c>
      <c r="F54" s="34">
        <v>10</v>
      </c>
      <c r="G54" s="34">
        <v>15</v>
      </c>
      <c r="H54" s="34">
        <f t="shared" si="40"/>
        <v>58</v>
      </c>
      <c r="I54" s="46"/>
      <c r="J54" s="16" t="s">
        <v>17</v>
      </c>
      <c r="K54" s="24">
        <f t="shared" ref="K54:K60" si="43">C54/$H54</f>
        <v>0.41379310344827586</v>
      </c>
      <c r="L54" s="24">
        <f t="shared" ref="L54:L60" si="44">D54/$H54</f>
        <v>5.1724137931034482E-2</v>
      </c>
      <c r="M54" s="24">
        <f t="shared" ref="M54:M60" si="45">E54/$H54</f>
        <v>0.10344827586206896</v>
      </c>
      <c r="N54" s="24">
        <f t="shared" ref="N54:N60" si="46">F54/$H54</f>
        <v>0.17241379310344829</v>
      </c>
      <c r="O54" s="24">
        <f t="shared" ref="O54:O60" si="47">G54/$H54</f>
        <v>0.25862068965517243</v>
      </c>
      <c r="P54" s="25">
        <f t="shared" si="42"/>
        <v>1</v>
      </c>
    </row>
    <row r="55" spans="1:16">
      <c r="A55" s="34"/>
      <c r="B55" s="34" t="s">
        <v>18</v>
      </c>
      <c r="C55" s="34">
        <v>11</v>
      </c>
      <c r="D55" s="34">
        <v>10</v>
      </c>
      <c r="E55" s="34">
        <v>11</v>
      </c>
      <c r="F55" s="34">
        <v>9</v>
      </c>
      <c r="G55" s="34">
        <v>14</v>
      </c>
      <c r="H55" s="34">
        <f t="shared" si="40"/>
        <v>55</v>
      </c>
      <c r="I55" s="46"/>
      <c r="J55" s="16" t="s">
        <v>18</v>
      </c>
      <c r="K55" s="24">
        <f t="shared" si="43"/>
        <v>0.2</v>
      </c>
      <c r="L55" s="24">
        <f t="shared" si="44"/>
        <v>0.18181818181818182</v>
      </c>
      <c r="M55" s="24">
        <f t="shared" si="45"/>
        <v>0.2</v>
      </c>
      <c r="N55" s="24">
        <f t="shared" si="46"/>
        <v>0.16363636363636364</v>
      </c>
      <c r="O55" s="24">
        <f t="shared" si="47"/>
        <v>0.25454545454545452</v>
      </c>
      <c r="P55" s="25">
        <f t="shared" si="42"/>
        <v>0.99999999999999989</v>
      </c>
    </row>
    <row r="56" spans="1:16">
      <c r="A56" s="34"/>
      <c r="B56" s="34" t="s">
        <v>19</v>
      </c>
      <c r="C56" s="34">
        <v>60</v>
      </c>
      <c r="D56" s="34">
        <v>8</v>
      </c>
      <c r="E56" s="34">
        <v>6</v>
      </c>
      <c r="F56" s="34">
        <v>24</v>
      </c>
      <c r="G56" s="34">
        <v>30</v>
      </c>
      <c r="H56" s="34">
        <f t="shared" si="40"/>
        <v>128</v>
      </c>
      <c r="I56" s="46"/>
      <c r="J56" s="16" t="s">
        <v>19</v>
      </c>
      <c r="K56" s="24">
        <f t="shared" si="43"/>
        <v>0.46875</v>
      </c>
      <c r="L56" s="24">
        <f t="shared" si="44"/>
        <v>6.25E-2</v>
      </c>
      <c r="M56" s="24">
        <f t="shared" si="45"/>
        <v>4.6875E-2</v>
      </c>
      <c r="N56" s="24">
        <f t="shared" si="46"/>
        <v>0.1875</v>
      </c>
      <c r="O56" s="24">
        <f t="shared" si="47"/>
        <v>0.234375</v>
      </c>
      <c r="P56" s="25">
        <f t="shared" si="42"/>
        <v>1</v>
      </c>
    </row>
    <row r="57" spans="1:16">
      <c r="A57" s="34"/>
      <c r="B57" s="34" t="s">
        <v>20</v>
      </c>
      <c r="C57" s="34">
        <v>63</v>
      </c>
      <c r="D57" s="34">
        <v>14</v>
      </c>
      <c r="E57" s="34">
        <v>6</v>
      </c>
      <c r="F57" s="34">
        <v>8</v>
      </c>
      <c r="G57" s="34">
        <v>15</v>
      </c>
      <c r="H57" s="34">
        <f t="shared" si="40"/>
        <v>106</v>
      </c>
      <c r="I57" s="46"/>
      <c r="J57" s="16" t="s">
        <v>20</v>
      </c>
      <c r="K57" s="24">
        <f t="shared" si="43"/>
        <v>0.59433962264150941</v>
      </c>
      <c r="L57" s="24">
        <f t="shared" si="44"/>
        <v>0.13207547169811321</v>
      </c>
      <c r="M57" s="24">
        <f t="shared" si="45"/>
        <v>5.6603773584905662E-2</v>
      </c>
      <c r="N57" s="24">
        <f t="shared" si="46"/>
        <v>7.5471698113207544E-2</v>
      </c>
      <c r="O57" s="24">
        <f t="shared" si="47"/>
        <v>0.14150943396226415</v>
      </c>
      <c r="P57" s="25">
        <f t="shared" si="42"/>
        <v>0.99999999999999989</v>
      </c>
    </row>
    <row r="58" spans="1:16">
      <c r="A58" s="34"/>
      <c r="B58" s="34" t="s">
        <v>21</v>
      </c>
      <c r="C58" s="34">
        <v>36</v>
      </c>
      <c r="D58" s="34">
        <v>1</v>
      </c>
      <c r="E58" s="34">
        <v>9</v>
      </c>
      <c r="F58" s="34">
        <v>2</v>
      </c>
      <c r="G58" s="34">
        <v>4</v>
      </c>
      <c r="H58" s="34">
        <f t="shared" si="40"/>
        <v>52</v>
      </c>
      <c r="I58" s="46"/>
      <c r="J58" s="16" t="s">
        <v>21</v>
      </c>
      <c r="K58" s="24">
        <f t="shared" si="43"/>
        <v>0.69230769230769229</v>
      </c>
      <c r="L58" s="24">
        <f t="shared" si="44"/>
        <v>1.9230769230769232E-2</v>
      </c>
      <c r="M58" s="24">
        <f t="shared" si="45"/>
        <v>0.17307692307692307</v>
      </c>
      <c r="N58" s="24">
        <f t="shared" si="46"/>
        <v>3.8461538461538464E-2</v>
      </c>
      <c r="O58" s="24">
        <f t="shared" si="47"/>
        <v>7.6923076923076927E-2</v>
      </c>
      <c r="P58" s="25">
        <f t="shared" si="42"/>
        <v>1</v>
      </c>
    </row>
    <row r="59" spans="1:16">
      <c r="A59" s="34"/>
      <c r="B59" s="34" t="s">
        <v>22</v>
      </c>
      <c r="C59" s="34">
        <v>24</v>
      </c>
      <c r="D59" s="34">
        <v>2</v>
      </c>
      <c r="E59" s="34">
        <v>4</v>
      </c>
      <c r="F59" s="34">
        <v>1</v>
      </c>
      <c r="G59" s="34">
        <v>1</v>
      </c>
      <c r="H59" s="34">
        <f t="shared" si="40"/>
        <v>32</v>
      </c>
      <c r="I59" s="46"/>
      <c r="J59" s="16" t="s">
        <v>22</v>
      </c>
      <c r="K59" s="24">
        <f t="shared" si="43"/>
        <v>0.75</v>
      </c>
      <c r="L59" s="24">
        <f t="shared" si="44"/>
        <v>6.25E-2</v>
      </c>
      <c r="M59" s="24">
        <f t="shared" si="45"/>
        <v>0.125</v>
      </c>
      <c r="N59" s="24">
        <f t="shared" si="46"/>
        <v>3.125E-2</v>
      </c>
      <c r="O59" s="24">
        <f t="shared" si="47"/>
        <v>3.125E-2</v>
      </c>
      <c r="P59" s="25">
        <f t="shared" si="42"/>
        <v>1</v>
      </c>
    </row>
    <row r="60" spans="1:16">
      <c r="A60" s="34"/>
      <c r="B60" s="34" t="s">
        <v>23</v>
      </c>
      <c r="C60" s="34">
        <v>12</v>
      </c>
      <c r="D60" s="34">
        <v>0</v>
      </c>
      <c r="E60" s="34">
        <v>0</v>
      </c>
      <c r="F60" s="34">
        <v>1</v>
      </c>
      <c r="G60" s="34">
        <v>1</v>
      </c>
      <c r="H60" s="34">
        <f t="shared" si="40"/>
        <v>14</v>
      </c>
      <c r="I60" s="46"/>
      <c r="J60" s="16" t="s">
        <v>23</v>
      </c>
      <c r="K60" s="24">
        <f t="shared" si="43"/>
        <v>0.8571428571428571</v>
      </c>
      <c r="L60" s="24">
        <f t="shared" si="44"/>
        <v>0</v>
      </c>
      <c r="M60" s="24">
        <f t="shared" si="45"/>
        <v>0</v>
      </c>
      <c r="N60" s="24">
        <f t="shared" si="46"/>
        <v>7.1428571428571425E-2</v>
      </c>
      <c r="O60" s="24">
        <f t="shared" si="47"/>
        <v>7.1428571428571425E-2</v>
      </c>
      <c r="P60" s="25">
        <f t="shared" si="42"/>
        <v>0.99999999999999989</v>
      </c>
    </row>
    <row r="61" spans="1:16" ht="45">
      <c r="A61" s="34"/>
      <c r="B61" s="34" t="s">
        <v>63</v>
      </c>
      <c r="C61" s="34" t="s">
        <v>86</v>
      </c>
      <c r="D61" s="34" t="s">
        <v>87</v>
      </c>
      <c r="E61" s="34" t="s">
        <v>88</v>
      </c>
      <c r="F61" s="34" t="s">
        <v>89</v>
      </c>
      <c r="G61" s="34" t="s">
        <v>90</v>
      </c>
      <c r="H61" s="34" t="s">
        <v>24</v>
      </c>
      <c r="I61" s="12"/>
      <c r="J61" s="31" t="s">
        <v>63</v>
      </c>
      <c r="K61" s="28" t="s">
        <v>86</v>
      </c>
      <c r="L61" s="28" t="s">
        <v>87</v>
      </c>
      <c r="M61" s="28" t="s">
        <v>88</v>
      </c>
      <c r="N61" s="28" t="s">
        <v>89</v>
      </c>
      <c r="O61" s="28" t="s">
        <v>90</v>
      </c>
      <c r="P61" s="32" t="s">
        <v>24</v>
      </c>
    </row>
    <row r="62" spans="1:16">
      <c r="A62" s="34" t="s">
        <v>85</v>
      </c>
      <c r="B62" s="34" t="s">
        <v>15</v>
      </c>
      <c r="C62" s="34">
        <v>24</v>
      </c>
      <c r="D62" s="34">
        <v>5</v>
      </c>
      <c r="E62" s="34">
        <v>4</v>
      </c>
      <c r="F62" s="34">
        <v>11</v>
      </c>
      <c r="G62" s="34">
        <v>20</v>
      </c>
      <c r="H62" s="34">
        <f t="shared" ref="H62:H70" si="48">SUM(C62:G62)</f>
        <v>64</v>
      </c>
      <c r="I62" s="46" t="s">
        <v>85</v>
      </c>
      <c r="J62" s="16" t="s">
        <v>15</v>
      </c>
      <c r="K62" s="24">
        <f t="shared" ref="K62:O63" si="49">C62/$H62</f>
        <v>0.375</v>
      </c>
      <c r="L62" s="24">
        <f t="shared" si="49"/>
        <v>7.8125E-2</v>
      </c>
      <c r="M62" s="24">
        <f t="shared" si="49"/>
        <v>6.25E-2</v>
      </c>
      <c r="N62" s="24">
        <f t="shared" si="49"/>
        <v>0.171875</v>
      </c>
      <c r="O62" s="24">
        <f t="shared" si="49"/>
        <v>0.3125</v>
      </c>
      <c r="P62" s="25">
        <f>SUM(K62:O62)</f>
        <v>1</v>
      </c>
    </row>
    <row r="63" spans="1:16">
      <c r="A63" s="34"/>
      <c r="B63" s="34" t="s">
        <v>16</v>
      </c>
      <c r="C63" s="34">
        <v>19</v>
      </c>
      <c r="D63" s="34">
        <v>3</v>
      </c>
      <c r="E63" s="34">
        <v>9</v>
      </c>
      <c r="F63" s="34">
        <v>9</v>
      </c>
      <c r="G63" s="34">
        <v>20</v>
      </c>
      <c r="H63" s="34">
        <f t="shared" si="48"/>
        <v>60</v>
      </c>
      <c r="I63" s="46"/>
      <c r="J63" s="16" t="s">
        <v>16</v>
      </c>
      <c r="K63" s="24">
        <f t="shared" si="49"/>
        <v>0.31666666666666665</v>
      </c>
      <c r="L63" s="24">
        <f t="shared" si="49"/>
        <v>0.05</v>
      </c>
      <c r="M63" s="24">
        <f t="shared" si="49"/>
        <v>0.15</v>
      </c>
      <c r="N63" s="24">
        <f t="shared" si="49"/>
        <v>0.15</v>
      </c>
      <c r="O63" s="24">
        <f t="shared" si="49"/>
        <v>0.33333333333333331</v>
      </c>
      <c r="P63" s="25">
        <f t="shared" ref="P63:P70" si="50">SUM(K63:O63)</f>
        <v>1</v>
      </c>
    </row>
    <row r="64" spans="1:16">
      <c r="A64" s="34"/>
      <c r="B64" s="34" t="s">
        <v>17</v>
      </c>
      <c r="C64" s="34">
        <v>19</v>
      </c>
      <c r="D64" s="34">
        <v>3</v>
      </c>
      <c r="E64" s="34">
        <v>10</v>
      </c>
      <c r="F64" s="34">
        <v>9</v>
      </c>
      <c r="G64" s="34">
        <v>17</v>
      </c>
      <c r="H64" s="34">
        <f t="shared" si="48"/>
        <v>58</v>
      </c>
      <c r="I64" s="46"/>
      <c r="J64" s="16" t="s">
        <v>17</v>
      </c>
      <c r="K64" s="24">
        <f t="shared" ref="K64:K70" si="51">C64/$H64</f>
        <v>0.32758620689655171</v>
      </c>
      <c r="L64" s="24">
        <f t="shared" ref="L64:L70" si="52">D64/$H64</f>
        <v>5.1724137931034482E-2</v>
      </c>
      <c r="M64" s="24">
        <f t="shared" ref="M64:M70" si="53">E64/$H64</f>
        <v>0.17241379310344829</v>
      </c>
      <c r="N64" s="24">
        <f t="shared" ref="N64:N70" si="54">F64/$H64</f>
        <v>0.15517241379310345</v>
      </c>
      <c r="O64" s="24">
        <f t="shared" ref="O64:O70" si="55">G64/$H64</f>
        <v>0.29310344827586204</v>
      </c>
      <c r="P64" s="25">
        <f t="shared" si="50"/>
        <v>1</v>
      </c>
    </row>
    <row r="65" spans="1:16">
      <c r="A65" s="34"/>
      <c r="B65" s="34" t="s">
        <v>18</v>
      </c>
      <c r="C65" s="34">
        <v>16</v>
      </c>
      <c r="D65" s="34">
        <v>4</v>
      </c>
      <c r="E65" s="34">
        <v>8</v>
      </c>
      <c r="F65" s="34">
        <v>10</v>
      </c>
      <c r="G65" s="34">
        <v>17</v>
      </c>
      <c r="H65" s="34">
        <f t="shared" si="48"/>
        <v>55</v>
      </c>
      <c r="I65" s="46"/>
      <c r="J65" s="16" t="s">
        <v>18</v>
      </c>
      <c r="K65" s="24">
        <f t="shared" si="51"/>
        <v>0.29090909090909089</v>
      </c>
      <c r="L65" s="24">
        <f t="shared" si="52"/>
        <v>7.2727272727272724E-2</v>
      </c>
      <c r="M65" s="24">
        <f t="shared" si="53"/>
        <v>0.14545454545454545</v>
      </c>
      <c r="N65" s="24">
        <f t="shared" si="54"/>
        <v>0.18181818181818182</v>
      </c>
      <c r="O65" s="24">
        <f t="shared" si="55"/>
        <v>0.30909090909090908</v>
      </c>
      <c r="P65" s="25">
        <f t="shared" si="50"/>
        <v>1</v>
      </c>
    </row>
    <row r="66" spans="1:16">
      <c r="A66" s="34"/>
      <c r="B66" s="34" t="s">
        <v>19</v>
      </c>
      <c r="C66" s="34">
        <v>48</v>
      </c>
      <c r="D66" s="34">
        <v>11</v>
      </c>
      <c r="E66" s="34">
        <v>17</v>
      </c>
      <c r="F66" s="34">
        <v>18</v>
      </c>
      <c r="G66" s="34">
        <v>33</v>
      </c>
      <c r="H66" s="34">
        <f t="shared" si="48"/>
        <v>127</v>
      </c>
      <c r="I66" s="46"/>
      <c r="J66" s="16" t="s">
        <v>19</v>
      </c>
      <c r="K66" s="24">
        <f t="shared" si="51"/>
        <v>0.37795275590551181</v>
      </c>
      <c r="L66" s="24">
        <f t="shared" si="52"/>
        <v>8.6614173228346455E-2</v>
      </c>
      <c r="M66" s="24">
        <f t="shared" si="53"/>
        <v>0.13385826771653545</v>
      </c>
      <c r="N66" s="24">
        <f t="shared" si="54"/>
        <v>0.14173228346456693</v>
      </c>
      <c r="O66" s="24">
        <f t="shared" si="55"/>
        <v>0.25984251968503935</v>
      </c>
      <c r="P66" s="25">
        <f t="shared" si="50"/>
        <v>1</v>
      </c>
    </row>
    <row r="67" spans="1:16">
      <c r="A67" s="34"/>
      <c r="B67" s="34" t="s">
        <v>20</v>
      </c>
      <c r="C67" s="34">
        <v>61</v>
      </c>
      <c r="D67" s="34">
        <v>12</v>
      </c>
      <c r="E67" s="34">
        <v>8</v>
      </c>
      <c r="F67" s="34">
        <v>10</v>
      </c>
      <c r="G67" s="34">
        <v>15</v>
      </c>
      <c r="H67" s="34">
        <f t="shared" si="48"/>
        <v>106</v>
      </c>
      <c r="I67" s="46"/>
      <c r="J67" s="16" t="s">
        <v>20</v>
      </c>
      <c r="K67" s="24">
        <f t="shared" si="51"/>
        <v>0.57547169811320753</v>
      </c>
      <c r="L67" s="24">
        <f t="shared" si="52"/>
        <v>0.11320754716981132</v>
      </c>
      <c r="M67" s="24">
        <f t="shared" si="53"/>
        <v>7.5471698113207544E-2</v>
      </c>
      <c r="N67" s="24">
        <f t="shared" si="54"/>
        <v>9.4339622641509441E-2</v>
      </c>
      <c r="O67" s="24">
        <f t="shared" si="55"/>
        <v>0.14150943396226415</v>
      </c>
      <c r="P67" s="25">
        <f t="shared" si="50"/>
        <v>0.99999999999999989</v>
      </c>
    </row>
    <row r="68" spans="1:16">
      <c r="A68" s="34"/>
      <c r="B68" s="34" t="s">
        <v>21</v>
      </c>
      <c r="C68" s="34">
        <v>38</v>
      </c>
      <c r="D68" s="34">
        <v>2</v>
      </c>
      <c r="E68" s="34">
        <v>5</v>
      </c>
      <c r="F68" s="34">
        <v>3</v>
      </c>
      <c r="G68" s="34">
        <v>5</v>
      </c>
      <c r="H68" s="34">
        <f t="shared" si="48"/>
        <v>53</v>
      </c>
      <c r="I68" s="46"/>
      <c r="J68" s="16" t="s">
        <v>21</v>
      </c>
      <c r="K68" s="24">
        <f t="shared" si="51"/>
        <v>0.71698113207547165</v>
      </c>
      <c r="L68" s="24">
        <f t="shared" si="52"/>
        <v>3.7735849056603772E-2</v>
      </c>
      <c r="M68" s="24">
        <f t="shared" si="53"/>
        <v>9.4339622641509441E-2</v>
      </c>
      <c r="N68" s="24">
        <f t="shared" si="54"/>
        <v>5.6603773584905662E-2</v>
      </c>
      <c r="O68" s="24">
        <f t="shared" si="55"/>
        <v>9.4339622641509441E-2</v>
      </c>
      <c r="P68" s="25">
        <f t="shared" si="50"/>
        <v>0.99999999999999989</v>
      </c>
    </row>
    <row r="69" spans="1:16">
      <c r="A69" s="34"/>
      <c r="B69" s="34" t="s">
        <v>22</v>
      </c>
      <c r="C69" s="34">
        <v>24</v>
      </c>
      <c r="D69" s="34">
        <v>2</v>
      </c>
      <c r="E69" s="34">
        <v>5</v>
      </c>
      <c r="F69" s="34">
        <v>0</v>
      </c>
      <c r="G69" s="34">
        <v>1</v>
      </c>
      <c r="H69" s="34">
        <f t="shared" si="48"/>
        <v>32</v>
      </c>
      <c r="I69" s="46"/>
      <c r="J69" s="16" t="s">
        <v>22</v>
      </c>
      <c r="K69" s="24">
        <f t="shared" si="51"/>
        <v>0.75</v>
      </c>
      <c r="L69" s="24">
        <f t="shared" si="52"/>
        <v>6.25E-2</v>
      </c>
      <c r="M69" s="24">
        <f t="shared" si="53"/>
        <v>0.15625</v>
      </c>
      <c r="N69" s="24">
        <f t="shared" si="54"/>
        <v>0</v>
      </c>
      <c r="O69" s="24">
        <f t="shared" si="55"/>
        <v>3.125E-2</v>
      </c>
      <c r="P69" s="25">
        <f t="shared" si="50"/>
        <v>1</v>
      </c>
    </row>
    <row r="70" spans="1:16" ht="15.75" thickBot="1">
      <c r="A70" s="34"/>
      <c r="B70" s="34" t="s">
        <v>23</v>
      </c>
      <c r="C70" s="34">
        <v>12</v>
      </c>
      <c r="D70" s="34">
        <v>0</v>
      </c>
      <c r="E70" s="34">
        <v>1</v>
      </c>
      <c r="F70" s="34">
        <v>0</v>
      </c>
      <c r="G70" s="34">
        <v>1</v>
      </c>
      <c r="H70" s="34">
        <f t="shared" si="48"/>
        <v>14</v>
      </c>
      <c r="I70" s="47"/>
      <c r="J70" s="17" t="s">
        <v>23</v>
      </c>
      <c r="K70" s="24">
        <f t="shared" si="51"/>
        <v>0.8571428571428571</v>
      </c>
      <c r="L70" s="24">
        <f t="shared" si="52"/>
        <v>0</v>
      </c>
      <c r="M70" s="24">
        <f t="shared" si="53"/>
        <v>7.1428571428571425E-2</v>
      </c>
      <c r="N70" s="24">
        <f t="shared" si="54"/>
        <v>0</v>
      </c>
      <c r="O70" s="24">
        <f t="shared" si="55"/>
        <v>7.1428571428571425E-2</v>
      </c>
      <c r="P70" s="25">
        <f t="shared" si="50"/>
        <v>0.99999999999999989</v>
      </c>
    </row>
    <row r="71" spans="1:16" ht="15.75" thickTop="1">
      <c r="A71" s="2"/>
      <c r="B71" s="2"/>
      <c r="C71" s="2"/>
      <c r="D71" s="2"/>
      <c r="E71" s="2"/>
      <c r="F71" s="2"/>
      <c r="G71" s="2"/>
      <c r="H71" s="2"/>
      <c r="J71" s="2"/>
    </row>
    <row r="72" spans="1:16">
      <c r="A72" s="2"/>
      <c r="B72" s="2"/>
      <c r="C72" s="2"/>
      <c r="D72" s="2"/>
      <c r="E72" s="2"/>
      <c r="F72" s="2"/>
      <c r="G72" s="2"/>
      <c r="H72" s="2"/>
      <c r="J72" s="2"/>
    </row>
    <row r="73" spans="1:16">
      <c r="A73" s="2"/>
      <c r="B73" s="2"/>
      <c r="C73" s="2"/>
      <c r="D73" s="2"/>
      <c r="E73" s="2"/>
      <c r="F73" s="2"/>
      <c r="G73" s="2"/>
      <c r="H73" s="2"/>
      <c r="J73" s="2"/>
    </row>
    <row r="74" spans="1:16">
      <c r="A74" s="2"/>
      <c r="B74" s="2"/>
      <c r="C74" s="2"/>
      <c r="D74" s="2"/>
      <c r="E74" s="2"/>
      <c r="F74" s="2"/>
      <c r="G74" s="2"/>
      <c r="H74" s="2"/>
      <c r="J74" s="2"/>
    </row>
    <row r="75" spans="1:16">
      <c r="A75" s="2"/>
      <c r="B75" s="2"/>
      <c r="C75" s="2"/>
      <c r="D75" s="2"/>
      <c r="E75" s="2"/>
      <c r="F75" s="2"/>
      <c r="G75" s="2"/>
      <c r="H75" s="2"/>
      <c r="J75" s="2"/>
    </row>
    <row r="76" spans="1:16">
      <c r="A76" s="2"/>
      <c r="B76" s="2"/>
      <c r="C76" s="2"/>
      <c r="D76" s="2"/>
      <c r="E76" s="2"/>
      <c r="F76" s="2"/>
      <c r="G76" s="2"/>
      <c r="H76" s="2"/>
      <c r="J76" s="2"/>
    </row>
    <row r="77" spans="1:16">
      <c r="A77" s="2"/>
      <c r="B77" s="2"/>
      <c r="C77" s="2"/>
      <c r="D77" s="2"/>
      <c r="E77" s="2"/>
      <c r="F77" s="2"/>
      <c r="G77" s="2"/>
      <c r="H77" s="2"/>
      <c r="J77" s="2"/>
    </row>
    <row r="78" spans="1:16">
      <c r="A78" s="2"/>
      <c r="B78" s="2"/>
      <c r="C78" s="2"/>
      <c r="D78" s="2"/>
      <c r="E78" s="2"/>
      <c r="F78" s="2"/>
      <c r="G78" s="2"/>
      <c r="H78" s="2"/>
      <c r="J78" s="2"/>
    </row>
    <row r="79" spans="1:16">
      <c r="A79" s="2"/>
      <c r="B79" s="2"/>
      <c r="C79" s="2"/>
      <c r="D79" s="2"/>
      <c r="E79" s="2"/>
      <c r="F79" s="2"/>
      <c r="G79" s="2"/>
      <c r="H79" s="2"/>
      <c r="J79" s="2"/>
    </row>
    <row r="80" spans="1:16">
      <c r="A80" s="2"/>
      <c r="B80" s="2"/>
      <c r="C80" s="2"/>
      <c r="D80" s="2"/>
      <c r="E80" s="2"/>
      <c r="F80" s="2"/>
      <c r="G80" s="2"/>
      <c r="H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J107" s="2"/>
    </row>
  </sheetData>
  <mergeCells count="7">
    <mergeCell ref="I52:I60"/>
    <mergeCell ref="I62:I70"/>
    <mergeCell ref="I2:I10"/>
    <mergeCell ref="I12:I20"/>
    <mergeCell ref="I22:I30"/>
    <mergeCell ref="I32:I40"/>
    <mergeCell ref="I42:I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rightToLeft="1" topLeftCell="A7" workbookViewId="0">
      <selection activeCell="A60" sqref="A60:A61"/>
    </sheetView>
  </sheetViews>
  <sheetFormatPr defaultRowHeight="15"/>
  <cols>
    <col min="1" max="1" width="34.42578125" customWidth="1"/>
  </cols>
  <sheetData>
    <row r="1" spans="1:13">
      <c r="A1" s="34" t="s">
        <v>91</v>
      </c>
      <c r="B1" s="34" t="s">
        <v>2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</v>
      </c>
      <c r="L1" s="2"/>
      <c r="M1" s="2"/>
    </row>
    <row r="2" spans="1:13">
      <c r="A2" s="34" t="s">
        <v>92</v>
      </c>
      <c r="B2" s="34">
        <v>14</v>
      </c>
      <c r="C2" s="34">
        <v>9</v>
      </c>
      <c r="D2" s="34">
        <v>14</v>
      </c>
      <c r="E2" s="34">
        <v>5</v>
      </c>
      <c r="F2" s="34">
        <v>28</v>
      </c>
      <c r="G2" s="34">
        <v>47</v>
      </c>
      <c r="H2" s="34">
        <v>28</v>
      </c>
      <c r="I2" s="34">
        <v>16</v>
      </c>
      <c r="J2" s="34">
        <v>15</v>
      </c>
      <c r="K2" s="34">
        <v>176</v>
      </c>
      <c r="L2" s="2"/>
      <c r="M2" s="2"/>
    </row>
    <row r="3" spans="1:13">
      <c r="A3" s="34" t="s">
        <v>93</v>
      </c>
      <c r="B3" s="34">
        <v>15</v>
      </c>
      <c r="C3" s="34">
        <v>8</v>
      </c>
      <c r="D3" s="34">
        <v>13</v>
      </c>
      <c r="E3" s="34">
        <v>17</v>
      </c>
      <c r="F3" s="34">
        <v>20</v>
      </c>
      <c r="G3" s="34">
        <v>13</v>
      </c>
      <c r="H3" s="34">
        <v>4</v>
      </c>
      <c r="I3" s="34">
        <v>3</v>
      </c>
      <c r="J3" s="34">
        <v>1</v>
      </c>
      <c r="K3" s="34">
        <v>94</v>
      </c>
      <c r="L3" s="2"/>
      <c r="M3" s="2"/>
    </row>
    <row r="4" spans="1:13">
      <c r="A4" s="34" t="s">
        <v>44</v>
      </c>
      <c r="B4" s="34">
        <v>0</v>
      </c>
      <c r="C4" s="34">
        <v>0</v>
      </c>
      <c r="D4" s="34">
        <v>0</v>
      </c>
      <c r="E4" s="34">
        <v>0</v>
      </c>
      <c r="F4" s="34">
        <v>2</v>
      </c>
      <c r="G4" s="34">
        <v>2</v>
      </c>
      <c r="H4" s="34">
        <v>0</v>
      </c>
      <c r="I4" s="34">
        <v>0</v>
      </c>
      <c r="J4" s="34">
        <v>0</v>
      </c>
      <c r="K4" s="34">
        <v>4</v>
      </c>
      <c r="L4" s="2"/>
      <c r="M4" s="2"/>
    </row>
    <row r="5" spans="1:13">
      <c r="A5" s="34" t="s">
        <v>94</v>
      </c>
      <c r="B5" s="34">
        <v>6</v>
      </c>
      <c r="C5" s="34">
        <v>16</v>
      </c>
      <c r="D5" s="34">
        <v>4</v>
      </c>
      <c r="E5" s="34">
        <v>6</v>
      </c>
      <c r="F5" s="34">
        <v>7</v>
      </c>
      <c r="G5" s="34">
        <v>2</v>
      </c>
      <c r="H5" s="34">
        <v>0</v>
      </c>
      <c r="I5" s="34">
        <v>0</v>
      </c>
      <c r="J5" s="34">
        <v>0</v>
      </c>
      <c r="K5" s="34">
        <v>41</v>
      </c>
      <c r="L5" s="2"/>
      <c r="M5" s="2"/>
    </row>
    <row r="6" spans="1:13">
      <c r="A6" s="34" t="s">
        <v>95</v>
      </c>
      <c r="B6" s="34">
        <v>10</v>
      </c>
      <c r="C6" s="34">
        <v>4</v>
      </c>
      <c r="D6" s="34">
        <v>10</v>
      </c>
      <c r="E6" s="34">
        <v>5</v>
      </c>
      <c r="F6" s="34">
        <v>12</v>
      </c>
      <c r="G6" s="34">
        <v>7</v>
      </c>
      <c r="H6" s="34">
        <v>3</v>
      </c>
      <c r="I6" s="34">
        <v>1</v>
      </c>
      <c r="J6" s="34">
        <v>0</v>
      </c>
      <c r="K6" s="34">
        <v>52</v>
      </c>
      <c r="L6" s="2"/>
      <c r="M6" s="2"/>
    </row>
    <row r="7" spans="1:13">
      <c r="A7" s="34" t="s">
        <v>96</v>
      </c>
      <c r="B7" s="34">
        <v>2</v>
      </c>
      <c r="C7" s="34">
        <v>4</v>
      </c>
      <c r="D7" s="34">
        <v>2</v>
      </c>
      <c r="E7" s="34">
        <v>5</v>
      </c>
      <c r="F7" s="34">
        <v>6</v>
      </c>
      <c r="G7" s="34">
        <v>5</v>
      </c>
      <c r="H7" s="34">
        <v>1</v>
      </c>
      <c r="I7" s="34">
        <v>0</v>
      </c>
      <c r="J7" s="34">
        <v>0</v>
      </c>
      <c r="K7" s="34">
        <v>25</v>
      </c>
      <c r="L7" s="2"/>
      <c r="M7" s="2"/>
    </row>
    <row r="8" spans="1:13">
      <c r="A8" s="34" t="s">
        <v>97</v>
      </c>
      <c r="B8" s="34">
        <v>17</v>
      </c>
      <c r="C8" s="34">
        <v>19</v>
      </c>
      <c r="D8" s="34">
        <v>16</v>
      </c>
      <c r="E8" s="34">
        <v>18</v>
      </c>
      <c r="F8" s="34">
        <v>57</v>
      </c>
      <c r="G8" s="34">
        <v>36</v>
      </c>
      <c r="H8" s="34">
        <v>25</v>
      </c>
      <c r="I8" s="34">
        <v>16</v>
      </c>
      <c r="J8" s="34">
        <v>4</v>
      </c>
      <c r="K8" s="34">
        <v>208</v>
      </c>
      <c r="L8" s="2"/>
      <c r="M8" s="2"/>
    </row>
    <row r="9" spans="1:13">
      <c r="A9" s="34" t="s">
        <v>24</v>
      </c>
      <c r="B9" s="34">
        <f>SUM(B2:B8)</f>
        <v>64</v>
      </c>
      <c r="C9" s="34">
        <f t="shared" ref="C9:K9" si="0">SUM(C2:C8)</f>
        <v>60</v>
      </c>
      <c r="D9" s="34">
        <f t="shared" si="0"/>
        <v>59</v>
      </c>
      <c r="E9" s="34">
        <f t="shared" si="0"/>
        <v>56</v>
      </c>
      <c r="F9" s="34">
        <f t="shared" si="0"/>
        <v>132</v>
      </c>
      <c r="G9" s="34">
        <f t="shared" si="0"/>
        <v>112</v>
      </c>
      <c r="H9" s="34">
        <f t="shared" si="0"/>
        <v>61</v>
      </c>
      <c r="I9" s="34">
        <f t="shared" si="0"/>
        <v>36</v>
      </c>
      <c r="J9" s="34">
        <f t="shared" si="0"/>
        <v>20</v>
      </c>
      <c r="K9" s="34">
        <f t="shared" si="0"/>
        <v>600</v>
      </c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5.75" thickBot="1">
      <c r="A11" s="33" t="s">
        <v>98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 thickTop="1">
      <c r="A12" s="13" t="s">
        <v>91</v>
      </c>
      <c r="B12" s="22" t="s">
        <v>15</v>
      </c>
      <c r="C12" s="22" t="s">
        <v>16</v>
      </c>
      <c r="D12" s="22" t="s">
        <v>17</v>
      </c>
      <c r="E12" s="22" t="s">
        <v>18</v>
      </c>
      <c r="F12" s="22" t="s">
        <v>19</v>
      </c>
      <c r="G12" s="22" t="s">
        <v>20</v>
      </c>
      <c r="H12" s="22" t="s">
        <v>21</v>
      </c>
      <c r="I12" s="22" t="s">
        <v>22</v>
      </c>
      <c r="J12" s="22" t="s">
        <v>23</v>
      </c>
      <c r="K12" s="23" t="s">
        <v>24</v>
      </c>
      <c r="L12" s="2"/>
      <c r="M12" s="2"/>
    </row>
    <row r="13" spans="1:13" ht="18" customHeight="1">
      <c r="A13" s="19" t="s">
        <v>25</v>
      </c>
      <c r="B13" s="4">
        <f>B9</f>
        <v>64</v>
      </c>
      <c r="C13" s="4">
        <f t="shared" ref="C13:K13" si="1">C9</f>
        <v>60</v>
      </c>
      <c r="D13" s="4">
        <f t="shared" si="1"/>
        <v>59</v>
      </c>
      <c r="E13" s="4">
        <f t="shared" si="1"/>
        <v>56</v>
      </c>
      <c r="F13" s="4">
        <f t="shared" si="1"/>
        <v>132</v>
      </c>
      <c r="G13" s="4">
        <f t="shared" si="1"/>
        <v>112</v>
      </c>
      <c r="H13" s="4">
        <f t="shared" si="1"/>
        <v>61</v>
      </c>
      <c r="I13" s="4">
        <f t="shared" si="1"/>
        <v>36</v>
      </c>
      <c r="J13" s="4">
        <f t="shared" si="1"/>
        <v>20</v>
      </c>
      <c r="K13" s="5">
        <f t="shared" si="1"/>
        <v>600</v>
      </c>
      <c r="L13" s="2"/>
      <c r="M13" s="2"/>
    </row>
    <row r="14" spans="1:13" ht="18" customHeight="1">
      <c r="A14" s="19" t="s">
        <v>24</v>
      </c>
      <c r="B14" s="6">
        <f>SUM(B15:B21)</f>
        <v>1</v>
      </c>
      <c r="C14" s="6">
        <f t="shared" ref="C14:K14" si="2">SUM(C15:C21)</f>
        <v>1</v>
      </c>
      <c r="D14" s="6">
        <f t="shared" si="2"/>
        <v>1</v>
      </c>
      <c r="E14" s="6">
        <f t="shared" si="2"/>
        <v>1</v>
      </c>
      <c r="F14" s="6">
        <f t="shared" si="2"/>
        <v>1</v>
      </c>
      <c r="G14" s="6">
        <f t="shared" si="2"/>
        <v>1</v>
      </c>
      <c r="H14" s="6">
        <f t="shared" si="2"/>
        <v>1</v>
      </c>
      <c r="I14" s="6">
        <f t="shared" si="2"/>
        <v>1</v>
      </c>
      <c r="J14" s="6">
        <f t="shared" si="2"/>
        <v>1</v>
      </c>
      <c r="K14" s="7">
        <f t="shared" si="2"/>
        <v>1</v>
      </c>
      <c r="L14" s="2"/>
      <c r="M14" s="2"/>
    </row>
    <row r="15" spans="1:13" ht="18" customHeight="1">
      <c r="A15" s="29" t="s">
        <v>92</v>
      </c>
      <c r="B15" s="24">
        <f>B2/B$9</f>
        <v>0.21875</v>
      </c>
      <c r="C15" s="24">
        <f t="shared" ref="C15:K15" si="3">C2/C$9</f>
        <v>0.15</v>
      </c>
      <c r="D15" s="24">
        <f t="shared" si="3"/>
        <v>0.23728813559322035</v>
      </c>
      <c r="E15" s="24">
        <f t="shared" si="3"/>
        <v>8.9285714285714288E-2</v>
      </c>
      <c r="F15" s="24">
        <f t="shared" si="3"/>
        <v>0.21212121212121213</v>
      </c>
      <c r="G15" s="24">
        <f t="shared" si="3"/>
        <v>0.41964285714285715</v>
      </c>
      <c r="H15" s="24">
        <f t="shared" si="3"/>
        <v>0.45901639344262296</v>
      </c>
      <c r="I15" s="24">
        <f t="shared" si="3"/>
        <v>0.44444444444444442</v>
      </c>
      <c r="J15" s="24">
        <f t="shared" si="3"/>
        <v>0.75</v>
      </c>
      <c r="K15" s="25">
        <f t="shared" si="3"/>
        <v>0.29333333333333333</v>
      </c>
      <c r="L15" s="2"/>
      <c r="M15" s="2"/>
    </row>
    <row r="16" spans="1:13" ht="18" customHeight="1">
      <c r="A16" s="29" t="s">
        <v>93</v>
      </c>
      <c r="B16" s="24">
        <f t="shared" ref="B16:K21" si="4">B3/B$9</f>
        <v>0.234375</v>
      </c>
      <c r="C16" s="24">
        <f t="shared" si="4"/>
        <v>0.13333333333333333</v>
      </c>
      <c r="D16" s="24">
        <f t="shared" si="4"/>
        <v>0.22033898305084745</v>
      </c>
      <c r="E16" s="24">
        <f t="shared" si="4"/>
        <v>0.30357142857142855</v>
      </c>
      <c r="F16" s="24">
        <f t="shared" si="4"/>
        <v>0.15151515151515152</v>
      </c>
      <c r="G16" s="24">
        <f t="shared" si="4"/>
        <v>0.11607142857142858</v>
      </c>
      <c r="H16" s="24">
        <f t="shared" si="4"/>
        <v>6.5573770491803282E-2</v>
      </c>
      <c r="I16" s="24">
        <f t="shared" si="4"/>
        <v>8.3333333333333329E-2</v>
      </c>
      <c r="J16" s="24">
        <f t="shared" si="4"/>
        <v>0.05</v>
      </c>
      <c r="K16" s="25">
        <f t="shared" si="4"/>
        <v>0.15666666666666668</v>
      </c>
      <c r="L16" s="2"/>
      <c r="M16" s="2"/>
    </row>
    <row r="17" spans="1:13" ht="18" customHeight="1">
      <c r="A17" s="29" t="s">
        <v>44</v>
      </c>
      <c r="B17" s="24">
        <f t="shared" si="4"/>
        <v>0</v>
      </c>
      <c r="C17" s="24">
        <f t="shared" si="4"/>
        <v>0</v>
      </c>
      <c r="D17" s="24">
        <f t="shared" si="4"/>
        <v>0</v>
      </c>
      <c r="E17" s="24">
        <f t="shared" si="4"/>
        <v>0</v>
      </c>
      <c r="F17" s="24">
        <f t="shared" si="4"/>
        <v>1.5151515151515152E-2</v>
      </c>
      <c r="G17" s="24">
        <f t="shared" si="4"/>
        <v>1.7857142857142856E-2</v>
      </c>
      <c r="H17" s="24">
        <f t="shared" si="4"/>
        <v>0</v>
      </c>
      <c r="I17" s="24">
        <f t="shared" si="4"/>
        <v>0</v>
      </c>
      <c r="J17" s="24">
        <f t="shared" si="4"/>
        <v>0</v>
      </c>
      <c r="K17" s="25">
        <f t="shared" si="4"/>
        <v>6.6666666666666671E-3</v>
      </c>
      <c r="L17" s="2"/>
      <c r="M17" s="2"/>
    </row>
    <row r="18" spans="1:13" ht="18" customHeight="1">
      <c r="A18" s="29" t="s">
        <v>94</v>
      </c>
      <c r="B18" s="24">
        <f t="shared" si="4"/>
        <v>9.375E-2</v>
      </c>
      <c r="C18" s="24">
        <f t="shared" si="4"/>
        <v>0.26666666666666666</v>
      </c>
      <c r="D18" s="24">
        <f t="shared" si="4"/>
        <v>6.7796610169491525E-2</v>
      </c>
      <c r="E18" s="24">
        <f t="shared" si="4"/>
        <v>0.10714285714285714</v>
      </c>
      <c r="F18" s="24">
        <f t="shared" si="4"/>
        <v>5.3030303030303032E-2</v>
      </c>
      <c r="G18" s="24">
        <f t="shared" si="4"/>
        <v>1.7857142857142856E-2</v>
      </c>
      <c r="H18" s="24">
        <f t="shared" si="4"/>
        <v>0</v>
      </c>
      <c r="I18" s="24">
        <f t="shared" si="4"/>
        <v>0</v>
      </c>
      <c r="J18" s="24">
        <f t="shared" si="4"/>
        <v>0</v>
      </c>
      <c r="K18" s="25">
        <f t="shared" si="4"/>
        <v>6.8333333333333329E-2</v>
      </c>
      <c r="L18" s="2"/>
      <c r="M18" s="2"/>
    </row>
    <row r="19" spans="1:13" ht="18" customHeight="1">
      <c r="A19" s="29" t="s">
        <v>95</v>
      </c>
      <c r="B19" s="24">
        <f t="shared" si="4"/>
        <v>0.15625</v>
      </c>
      <c r="C19" s="24">
        <f t="shared" si="4"/>
        <v>6.6666666666666666E-2</v>
      </c>
      <c r="D19" s="24">
        <f t="shared" si="4"/>
        <v>0.16949152542372881</v>
      </c>
      <c r="E19" s="24">
        <f t="shared" si="4"/>
        <v>8.9285714285714288E-2</v>
      </c>
      <c r="F19" s="24">
        <f t="shared" si="4"/>
        <v>9.0909090909090912E-2</v>
      </c>
      <c r="G19" s="24">
        <f t="shared" si="4"/>
        <v>6.25E-2</v>
      </c>
      <c r="H19" s="24">
        <f t="shared" si="4"/>
        <v>4.9180327868852458E-2</v>
      </c>
      <c r="I19" s="24">
        <f t="shared" si="4"/>
        <v>2.7777777777777776E-2</v>
      </c>
      <c r="J19" s="24">
        <f t="shared" si="4"/>
        <v>0</v>
      </c>
      <c r="K19" s="25">
        <f t="shared" si="4"/>
        <v>8.666666666666667E-2</v>
      </c>
      <c r="L19" s="2"/>
      <c r="M19" s="2"/>
    </row>
    <row r="20" spans="1:13" ht="18" customHeight="1">
      <c r="A20" s="29" t="s">
        <v>96</v>
      </c>
      <c r="B20" s="24">
        <f t="shared" si="4"/>
        <v>3.125E-2</v>
      </c>
      <c r="C20" s="24">
        <f t="shared" si="4"/>
        <v>6.6666666666666666E-2</v>
      </c>
      <c r="D20" s="24">
        <f t="shared" si="4"/>
        <v>3.3898305084745763E-2</v>
      </c>
      <c r="E20" s="24">
        <f t="shared" si="4"/>
        <v>8.9285714285714288E-2</v>
      </c>
      <c r="F20" s="24">
        <f t="shared" si="4"/>
        <v>4.5454545454545456E-2</v>
      </c>
      <c r="G20" s="24">
        <f t="shared" si="4"/>
        <v>4.4642857142857144E-2</v>
      </c>
      <c r="H20" s="24">
        <f t="shared" si="4"/>
        <v>1.6393442622950821E-2</v>
      </c>
      <c r="I20" s="24">
        <f t="shared" si="4"/>
        <v>0</v>
      </c>
      <c r="J20" s="24">
        <f t="shared" si="4"/>
        <v>0</v>
      </c>
      <c r="K20" s="25">
        <f t="shared" si="4"/>
        <v>4.1666666666666664E-2</v>
      </c>
      <c r="L20" s="2"/>
      <c r="M20" s="2"/>
    </row>
    <row r="21" spans="1:13" ht="18" customHeight="1" thickBot="1">
      <c r="A21" s="30" t="s">
        <v>97</v>
      </c>
      <c r="B21" s="26">
        <f t="shared" si="4"/>
        <v>0.265625</v>
      </c>
      <c r="C21" s="26">
        <f t="shared" si="4"/>
        <v>0.31666666666666665</v>
      </c>
      <c r="D21" s="26">
        <f t="shared" si="4"/>
        <v>0.2711864406779661</v>
      </c>
      <c r="E21" s="26">
        <f t="shared" si="4"/>
        <v>0.32142857142857145</v>
      </c>
      <c r="F21" s="26">
        <f t="shared" si="4"/>
        <v>0.43181818181818182</v>
      </c>
      <c r="G21" s="26">
        <f t="shared" si="4"/>
        <v>0.32142857142857145</v>
      </c>
      <c r="H21" s="26">
        <f t="shared" si="4"/>
        <v>0.4098360655737705</v>
      </c>
      <c r="I21" s="26">
        <f t="shared" si="4"/>
        <v>0.44444444444444442</v>
      </c>
      <c r="J21" s="26">
        <f t="shared" si="4"/>
        <v>0.2</v>
      </c>
      <c r="K21" s="27">
        <f t="shared" si="4"/>
        <v>0.34666666666666668</v>
      </c>
      <c r="L21" s="2"/>
      <c r="M21" s="2"/>
    </row>
    <row r="22" spans="1:13" ht="15.75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34" t="s">
        <v>99</v>
      </c>
      <c r="B26" s="34" t="s">
        <v>2</v>
      </c>
      <c r="C26" s="34" t="s">
        <v>3</v>
      </c>
      <c r="D26" s="34" t="s">
        <v>4</v>
      </c>
      <c r="E26" s="34" t="s">
        <v>5</v>
      </c>
      <c r="F26" s="34" t="s">
        <v>6</v>
      </c>
      <c r="G26" s="34" t="s">
        <v>7</v>
      </c>
      <c r="H26" s="34" t="s">
        <v>8</v>
      </c>
      <c r="I26" s="34" t="s">
        <v>9</v>
      </c>
      <c r="J26" s="34" t="s">
        <v>10</v>
      </c>
      <c r="K26" s="34" t="s">
        <v>1</v>
      </c>
    </row>
    <row r="27" spans="1:13">
      <c r="A27" s="35" t="s">
        <v>100</v>
      </c>
      <c r="B27" s="34">
        <v>7</v>
      </c>
      <c r="C27" s="34">
        <v>4</v>
      </c>
      <c r="D27" s="34">
        <v>7</v>
      </c>
      <c r="E27" s="34">
        <v>5</v>
      </c>
      <c r="F27" s="34">
        <v>25</v>
      </c>
      <c r="G27" s="34">
        <v>36</v>
      </c>
      <c r="H27" s="34">
        <v>21</v>
      </c>
      <c r="I27" s="34">
        <v>20</v>
      </c>
      <c r="J27" s="34">
        <v>14</v>
      </c>
      <c r="K27" s="34">
        <v>139</v>
      </c>
    </row>
    <row r="28" spans="1:13">
      <c r="A28" s="35" t="s">
        <v>101</v>
      </c>
      <c r="B28" s="34">
        <v>6</v>
      </c>
      <c r="C28" s="34">
        <v>6</v>
      </c>
      <c r="D28" s="34">
        <v>7</v>
      </c>
      <c r="E28" s="34">
        <v>6</v>
      </c>
      <c r="F28" s="34">
        <v>5</v>
      </c>
      <c r="G28" s="34">
        <v>5</v>
      </c>
      <c r="H28" s="34">
        <v>1</v>
      </c>
      <c r="I28" s="34">
        <v>3</v>
      </c>
      <c r="J28" s="34">
        <v>0</v>
      </c>
      <c r="K28" s="34">
        <v>39</v>
      </c>
    </row>
    <row r="29" spans="1:13">
      <c r="A29" s="35" t="s">
        <v>102</v>
      </c>
      <c r="B29" s="34">
        <v>24</v>
      </c>
      <c r="C29" s="34">
        <v>20</v>
      </c>
      <c r="D29" s="34">
        <v>18</v>
      </c>
      <c r="E29" s="34">
        <v>11</v>
      </c>
      <c r="F29" s="34">
        <v>16</v>
      </c>
      <c r="G29" s="34">
        <v>13</v>
      </c>
      <c r="H29" s="34">
        <v>8</v>
      </c>
      <c r="I29" s="34">
        <v>5</v>
      </c>
      <c r="J29" s="34">
        <v>2</v>
      </c>
      <c r="K29" s="34">
        <v>117</v>
      </c>
    </row>
    <row r="30" spans="1:13">
      <c r="A30" s="35" t="s">
        <v>103</v>
      </c>
      <c r="B30" s="34">
        <v>6</v>
      </c>
      <c r="C30" s="34">
        <v>6</v>
      </c>
      <c r="D30" s="34">
        <v>3</v>
      </c>
      <c r="E30" s="34">
        <v>4</v>
      </c>
      <c r="F30" s="34">
        <v>14</v>
      </c>
      <c r="G30" s="34">
        <v>12</v>
      </c>
      <c r="H30" s="34">
        <v>7</v>
      </c>
      <c r="I30" s="34">
        <v>0</v>
      </c>
      <c r="J30" s="34">
        <v>1</v>
      </c>
      <c r="K30" s="34">
        <v>53</v>
      </c>
    </row>
    <row r="31" spans="1:13">
      <c r="A31" s="35" t="s">
        <v>104</v>
      </c>
      <c r="B31" s="34">
        <v>21</v>
      </c>
      <c r="C31" s="34">
        <v>22</v>
      </c>
      <c r="D31" s="34">
        <v>23</v>
      </c>
      <c r="E31" s="34">
        <v>29</v>
      </c>
      <c r="F31" s="34">
        <v>70</v>
      </c>
      <c r="G31" s="34">
        <v>43</v>
      </c>
      <c r="H31" s="34">
        <v>24</v>
      </c>
      <c r="I31" s="34">
        <v>8</v>
      </c>
      <c r="J31" s="34">
        <v>3</v>
      </c>
      <c r="K31" s="34">
        <v>243</v>
      </c>
    </row>
    <row r="32" spans="1:13">
      <c r="A32" s="35" t="s">
        <v>105</v>
      </c>
      <c r="B32" s="34">
        <v>0</v>
      </c>
      <c r="C32" s="34">
        <v>0</v>
      </c>
      <c r="D32" s="34">
        <v>1</v>
      </c>
      <c r="E32" s="34">
        <v>1</v>
      </c>
      <c r="F32" s="34">
        <v>1</v>
      </c>
      <c r="G32" s="34">
        <v>2</v>
      </c>
      <c r="H32" s="34">
        <v>0</v>
      </c>
      <c r="I32" s="34">
        <v>0</v>
      </c>
      <c r="J32" s="34">
        <v>0</v>
      </c>
      <c r="K32" s="34">
        <v>5</v>
      </c>
    </row>
    <row r="33" spans="1:13">
      <c r="A33" s="34" t="s">
        <v>24</v>
      </c>
      <c r="B33" s="34">
        <f>SUM(B27:B32)</f>
        <v>64</v>
      </c>
      <c r="C33" s="34">
        <f t="shared" ref="C33:K33" si="5">SUM(C27:C32)</f>
        <v>58</v>
      </c>
      <c r="D33" s="34">
        <f t="shared" si="5"/>
        <v>59</v>
      </c>
      <c r="E33" s="34">
        <f t="shared" si="5"/>
        <v>56</v>
      </c>
      <c r="F33" s="34">
        <f t="shared" si="5"/>
        <v>131</v>
      </c>
      <c r="G33" s="34">
        <f t="shared" si="5"/>
        <v>111</v>
      </c>
      <c r="H33" s="34">
        <f t="shared" si="5"/>
        <v>61</v>
      </c>
      <c r="I33" s="34">
        <f t="shared" si="5"/>
        <v>36</v>
      </c>
      <c r="J33" s="34">
        <f t="shared" si="5"/>
        <v>20</v>
      </c>
      <c r="K33" s="34">
        <f t="shared" si="5"/>
        <v>596</v>
      </c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20.25" customHeight="1" thickBot="1">
      <c r="A35" s="33" t="s">
        <v>106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20.25" customHeight="1" thickTop="1">
      <c r="A36" s="13" t="s">
        <v>99</v>
      </c>
      <c r="B36" s="22" t="s">
        <v>15</v>
      </c>
      <c r="C36" s="22" t="s">
        <v>16</v>
      </c>
      <c r="D36" s="22" t="s">
        <v>17</v>
      </c>
      <c r="E36" s="22" t="s">
        <v>18</v>
      </c>
      <c r="F36" s="22" t="s">
        <v>19</v>
      </c>
      <c r="G36" s="22" t="s">
        <v>20</v>
      </c>
      <c r="H36" s="22" t="s">
        <v>21</v>
      </c>
      <c r="I36" s="22" t="s">
        <v>22</v>
      </c>
      <c r="J36" s="22" t="s">
        <v>23</v>
      </c>
      <c r="K36" s="23" t="s">
        <v>24</v>
      </c>
    </row>
    <row r="37" spans="1:13" ht="20.25" customHeight="1">
      <c r="A37" s="19" t="s">
        <v>25</v>
      </c>
      <c r="B37" s="4">
        <f>B33</f>
        <v>64</v>
      </c>
      <c r="C37" s="4">
        <f t="shared" ref="C37:K37" si="6">C33</f>
        <v>58</v>
      </c>
      <c r="D37" s="4">
        <f t="shared" si="6"/>
        <v>59</v>
      </c>
      <c r="E37" s="4">
        <f t="shared" si="6"/>
        <v>56</v>
      </c>
      <c r="F37" s="4">
        <f t="shared" si="6"/>
        <v>131</v>
      </c>
      <c r="G37" s="4">
        <f t="shared" si="6"/>
        <v>111</v>
      </c>
      <c r="H37" s="4">
        <f t="shared" si="6"/>
        <v>61</v>
      </c>
      <c r="I37" s="4">
        <f t="shared" si="6"/>
        <v>36</v>
      </c>
      <c r="J37" s="4">
        <f t="shared" si="6"/>
        <v>20</v>
      </c>
      <c r="K37" s="5">
        <f t="shared" si="6"/>
        <v>596</v>
      </c>
    </row>
    <row r="38" spans="1:13" ht="20.25" customHeight="1">
      <c r="A38" s="19" t="s">
        <v>24</v>
      </c>
      <c r="B38" s="6">
        <f>SUM(B39:B44)</f>
        <v>1</v>
      </c>
      <c r="C38" s="6">
        <f t="shared" ref="C38:K38" si="7">SUM(C39:C44)</f>
        <v>1</v>
      </c>
      <c r="D38" s="6">
        <f t="shared" si="7"/>
        <v>1</v>
      </c>
      <c r="E38" s="6">
        <f t="shared" si="7"/>
        <v>1</v>
      </c>
      <c r="F38" s="6">
        <f t="shared" si="7"/>
        <v>1</v>
      </c>
      <c r="G38" s="6">
        <f t="shared" si="7"/>
        <v>1</v>
      </c>
      <c r="H38" s="6">
        <f t="shared" si="7"/>
        <v>1</v>
      </c>
      <c r="I38" s="6">
        <f t="shared" si="7"/>
        <v>1</v>
      </c>
      <c r="J38" s="6">
        <f t="shared" si="7"/>
        <v>1</v>
      </c>
      <c r="K38" s="7">
        <f t="shared" si="7"/>
        <v>1</v>
      </c>
    </row>
    <row r="39" spans="1:13" ht="20.25" customHeight="1">
      <c r="A39" s="29" t="s">
        <v>100</v>
      </c>
      <c r="B39" s="24">
        <f>B27/B$33</f>
        <v>0.109375</v>
      </c>
      <c r="C39" s="24">
        <f t="shared" ref="C39:K39" si="8">C27/C$33</f>
        <v>6.8965517241379309E-2</v>
      </c>
      <c r="D39" s="24">
        <f t="shared" si="8"/>
        <v>0.11864406779661017</v>
      </c>
      <c r="E39" s="24">
        <f t="shared" si="8"/>
        <v>8.9285714285714288E-2</v>
      </c>
      <c r="F39" s="24">
        <f t="shared" si="8"/>
        <v>0.19083969465648856</v>
      </c>
      <c r="G39" s="24">
        <f t="shared" si="8"/>
        <v>0.32432432432432434</v>
      </c>
      <c r="H39" s="24">
        <f t="shared" si="8"/>
        <v>0.34426229508196721</v>
      </c>
      <c r="I39" s="24">
        <f t="shared" si="8"/>
        <v>0.55555555555555558</v>
      </c>
      <c r="J39" s="24">
        <f t="shared" si="8"/>
        <v>0.7</v>
      </c>
      <c r="K39" s="25">
        <f t="shared" si="8"/>
        <v>0.23322147651006711</v>
      </c>
    </row>
    <row r="40" spans="1:13" ht="20.25" customHeight="1">
      <c r="A40" s="29" t="s">
        <v>101</v>
      </c>
      <c r="B40" s="24">
        <f t="shared" ref="B40:K44" si="9">B28/B$33</f>
        <v>9.375E-2</v>
      </c>
      <c r="C40" s="24">
        <f t="shared" si="9"/>
        <v>0.10344827586206896</v>
      </c>
      <c r="D40" s="24">
        <f t="shared" si="9"/>
        <v>0.11864406779661017</v>
      </c>
      <c r="E40" s="24">
        <f t="shared" si="9"/>
        <v>0.10714285714285714</v>
      </c>
      <c r="F40" s="24">
        <f t="shared" si="9"/>
        <v>3.8167938931297711E-2</v>
      </c>
      <c r="G40" s="24">
        <f t="shared" si="9"/>
        <v>4.5045045045045043E-2</v>
      </c>
      <c r="H40" s="24">
        <f t="shared" si="9"/>
        <v>1.6393442622950821E-2</v>
      </c>
      <c r="I40" s="24">
        <f t="shared" si="9"/>
        <v>8.3333333333333329E-2</v>
      </c>
      <c r="J40" s="24">
        <f t="shared" si="9"/>
        <v>0</v>
      </c>
      <c r="K40" s="25">
        <f t="shared" si="9"/>
        <v>6.5436241610738258E-2</v>
      </c>
    </row>
    <row r="41" spans="1:13" ht="20.25" customHeight="1">
      <c r="A41" s="29" t="s">
        <v>102</v>
      </c>
      <c r="B41" s="24">
        <f t="shared" si="9"/>
        <v>0.375</v>
      </c>
      <c r="C41" s="24">
        <f t="shared" si="9"/>
        <v>0.34482758620689657</v>
      </c>
      <c r="D41" s="24">
        <f t="shared" si="9"/>
        <v>0.30508474576271188</v>
      </c>
      <c r="E41" s="24">
        <f t="shared" si="9"/>
        <v>0.19642857142857142</v>
      </c>
      <c r="F41" s="24">
        <f t="shared" si="9"/>
        <v>0.12213740458015267</v>
      </c>
      <c r="G41" s="24">
        <f t="shared" si="9"/>
        <v>0.11711711711711711</v>
      </c>
      <c r="H41" s="24">
        <f t="shared" si="9"/>
        <v>0.13114754098360656</v>
      </c>
      <c r="I41" s="24">
        <f t="shared" si="9"/>
        <v>0.1388888888888889</v>
      </c>
      <c r="J41" s="24">
        <f t="shared" si="9"/>
        <v>0.1</v>
      </c>
      <c r="K41" s="25">
        <f t="shared" si="9"/>
        <v>0.19630872483221476</v>
      </c>
    </row>
    <row r="42" spans="1:13" ht="20.25" customHeight="1">
      <c r="A42" s="29" t="s">
        <v>103</v>
      </c>
      <c r="B42" s="24">
        <f t="shared" si="9"/>
        <v>9.375E-2</v>
      </c>
      <c r="C42" s="24">
        <f t="shared" si="9"/>
        <v>0.10344827586206896</v>
      </c>
      <c r="D42" s="24">
        <f t="shared" si="9"/>
        <v>5.0847457627118647E-2</v>
      </c>
      <c r="E42" s="24">
        <f t="shared" si="9"/>
        <v>7.1428571428571425E-2</v>
      </c>
      <c r="F42" s="24">
        <f t="shared" si="9"/>
        <v>0.10687022900763359</v>
      </c>
      <c r="G42" s="24">
        <f t="shared" si="9"/>
        <v>0.10810810810810811</v>
      </c>
      <c r="H42" s="24">
        <f t="shared" si="9"/>
        <v>0.11475409836065574</v>
      </c>
      <c r="I42" s="24">
        <f t="shared" si="9"/>
        <v>0</v>
      </c>
      <c r="J42" s="24">
        <f t="shared" si="9"/>
        <v>0.05</v>
      </c>
      <c r="K42" s="25">
        <f t="shared" si="9"/>
        <v>8.8926174496644292E-2</v>
      </c>
    </row>
    <row r="43" spans="1:13" ht="20.25" customHeight="1">
      <c r="A43" s="29" t="s">
        <v>104</v>
      </c>
      <c r="B43" s="24">
        <f t="shared" si="9"/>
        <v>0.328125</v>
      </c>
      <c r="C43" s="24">
        <f t="shared" si="9"/>
        <v>0.37931034482758619</v>
      </c>
      <c r="D43" s="24">
        <f t="shared" si="9"/>
        <v>0.38983050847457629</v>
      </c>
      <c r="E43" s="24">
        <f t="shared" si="9"/>
        <v>0.5178571428571429</v>
      </c>
      <c r="F43" s="24">
        <f t="shared" si="9"/>
        <v>0.53435114503816794</v>
      </c>
      <c r="G43" s="24">
        <f t="shared" si="9"/>
        <v>0.38738738738738737</v>
      </c>
      <c r="H43" s="24">
        <f t="shared" si="9"/>
        <v>0.39344262295081966</v>
      </c>
      <c r="I43" s="24">
        <f t="shared" si="9"/>
        <v>0.22222222222222221</v>
      </c>
      <c r="J43" s="24">
        <f t="shared" si="9"/>
        <v>0.15</v>
      </c>
      <c r="K43" s="25">
        <f t="shared" si="9"/>
        <v>0.40771812080536912</v>
      </c>
    </row>
    <row r="44" spans="1:13" ht="20.25" customHeight="1" thickBot="1">
      <c r="A44" s="30" t="s">
        <v>105</v>
      </c>
      <c r="B44" s="26">
        <f t="shared" si="9"/>
        <v>0</v>
      </c>
      <c r="C44" s="26">
        <f t="shared" si="9"/>
        <v>0</v>
      </c>
      <c r="D44" s="26">
        <f t="shared" si="9"/>
        <v>1.6949152542372881E-2</v>
      </c>
      <c r="E44" s="26">
        <f t="shared" si="9"/>
        <v>1.7857142857142856E-2</v>
      </c>
      <c r="F44" s="26">
        <f t="shared" si="9"/>
        <v>7.6335877862595417E-3</v>
      </c>
      <c r="G44" s="26">
        <f t="shared" si="9"/>
        <v>1.8018018018018018E-2</v>
      </c>
      <c r="H44" s="26">
        <f t="shared" si="9"/>
        <v>0</v>
      </c>
      <c r="I44" s="26">
        <f t="shared" si="9"/>
        <v>0</v>
      </c>
      <c r="J44" s="26">
        <f t="shared" si="9"/>
        <v>0</v>
      </c>
      <c r="K44" s="27">
        <f t="shared" si="9"/>
        <v>8.389261744966443E-3</v>
      </c>
    </row>
    <row r="45" spans="1:13" ht="15.75" thickTop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22.5" customHeight="1">
      <c r="A49" s="34" t="s">
        <v>107</v>
      </c>
      <c r="B49" s="34" t="s">
        <v>2</v>
      </c>
      <c r="C49" s="34" t="s">
        <v>3</v>
      </c>
      <c r="D49" s="34" t="s">
        <v>4</v>
      </c>
      <c r="E49" s="34" t="s">
        <v>5</v>
      </c>
      <c r="F49" s="34" t="s">
        <v>6</v>
      </c>
      <c r="G49" s="34" t="s">
        <v>7</v>
      </c>
      <c r="H49" s="34" t="s">
        <v>8</v>
      </c>
      <c r="I49" s="34" t="s">
        <v>9</v>
      </c>
      <c r="J49" s="34" t="s">
        <v>10</v>
      </c>
      <c r="K49" s="34" t="s">
        <v>1</v>
      </c>
    </row>
    <row r="50" spans="1:13" ht="28.5" customHeight="1">
      <c r="A50" s="36" t="s">
        <v>108</v>
      </c>
      <c r="B50" s="34">
        <v>7</v>
      </c>
      <c r="C50" s="34">
        <v>7</v>
      </c>
      <c r="D50" s="34">
        <v>11</v>
      </c>
      <c r="E50" s="34">
        <v>4</v>
      </c>
      <c r="F50" s="34">
        <v>17</v>
      </c>
      <c r="G50" s="34">
        <v>18</v>
      </c>
      <c r="H50" s="34">
        <v>9</v>
      </c>
      <c r="I50" s="34">
        <v>11</v>
      </c>
      <c r="J50" s="34">
        <v>11</v>
      </c>
      <c r="K50" s="34">
        <v>95</v>
      </c>
    </row>
    <row r="51" spans="1:13" ht="28.5" customHeight="1">
      <c r="A51" s="36" t="s">
        <v>109</v>
      </c>
      <c r="B51" s="34">
        <v>5</v>
      </c>
      <c r="C51" s="34">
        <v>10</v>
      </c>
      <c r="D51" s="34">
        <v>6</v>
      </c>
      <c r="E51" s="34">
        <v>7</v>
      </c>
      <c r="F51" s="34">
        <v>13</v>
      </c>
      <c r="G51" s="34">
        <v>4</v>
      </c>
      <c r="H51" s="34">
        <v>3</v>
      </c>
      <c r="I51" s="34">
        <v>0</v>
      </c>
      <c r="J51" s="34">
        <v>0</v>
      </c>
      <c r="K51" s="34">
        <v>48</v>
      </c>
    </row>
    <row r="52" spans="1:13" ht="28.5" customHeight="1">
      <c r="A52" s="36" t="s">
        <v>110</v>
      </c>
      <c r="B52" s="34">
        <v>5</v>
      </c>
      <c r="C52" s="34">
        <v>4</v>
      </c>
      <c r="D52" s="34">
        <v>2</v>
      </c>
      <c r="E52" s="34">
        <v>6</v>
      </c>
      <c r="F52" s="34">
        <v>36</v>
      </c>
      <c r="G52" s="34">
        <v>23</v>
      </c>
      <c r="H52" s="34">
        <v>14</v>
      </c>
      <c r="I52" s="34">
        <v>4</v>
      </c>
      <c r="J52" s="34">
        <v>4</v>
      </c>
      <c r="K52" s="34">
        <v>98</v>
      </c>
    </row>
    <row r="53" spans="1:13" ht="28.5" customHeight="1">
      <c r="A53" s="36" t="s">
        <v>111</v>
      </c>
      <c r="B53" s="34">
        <v>0</v>
      </c>
      <c r="C53" s="34">
        <v>0</v>
      </c>
      <c r="D53" s="34">
        <v>0</v>
      </c>
      <c r="E53" s="34">
        <v>0</v>
      </c>
      <c r="F53" s="34">
        <v>1</v>
      </c>
      <c r="G53" s="34">
        <v>0</v>
      </c>
      <c r="H53" s="34">
        <v>2</v>
      </c>
      <c r="I53" s="34">
        <v>0</v>
      </c>
      <c r="J53" s="34">
        <v>0</v>
      </c>
      <c r="K53" s="34">
        <v>3</v>
      </c>
    </row>
    <row r="54" spans="1:13" ht="28.5" customHeight="1">
      <c r="A54" s="36" t="s">
        <v>112</v>
      </c>
      <c r="B54" s="34">
        <v>5</v>
      </c>
      <c r="C54" s="34">
        <v>6</v>
      </c>
      <c r="D54" s="34">
        <v>6</v>
      </c>
      <c r="E54" s="34">
        <v>9</v>
      </c>
      <c r="F54" s="34">
        <v>15</v>
      </c>
      <c r="G54" s="34">
        <v>19</v>
      </c>
      <c r="H54" s="34">
        <v>10</v>
      </c>
      <c r="I54" s="34">
        <v>7</v>
      </c>
      <c r="J54" s="34">
        <v>2</v>
      </c>
      <c r="K54" s="34">
        <v>79</v>
      </c>
    </row>
    <row r="55" spans="1:13" ht="28.5" customHeight="1">
      <c r="A55" s="36" t="s">
        <v>113</v>
      </c>
      <c r="B55" s="34">
        <v>42</v>
      </c>
      <c r="C55" s="34">
        <v>33</v>
      </c>
      <c r="D55" s="34">
        <v>34</v>
      </c>
      <c r="E55" s="34">
        <v>30</v>
      </c>
      <c r="F55" s="34">
        <v>49</v>
      </c>
      <c r="G55" s="34">
        <v>47</v>
      </c>
      <c r="H55" s="34">
        <v>21</v>
      </c>
      <c r="I55" s="34">
        <v>13</v>
      </c>
      <c r="J55" s="34">
        <v>3</v>
      </c>
      <c r="K55" s="34">
        <v>272</v>
      </c>
    </row>
    <row r="56" spans="1:13">
      <c r="A56" s="34" t="s">
        <v>24</v>
      </c>
      <c r="B56" s="34">
        <f>SUM(B50:B55)</f>
        <v>64</v>
      </c>
      <c r="C56" s="34">
        <f t="shared" ref="C56:K56" si="10">SUM(C50:C55)</f>
        <v>60</v>
      </c>
      <c r="D56" s="34">
        <f t="shared" si="10"/>
        <v>59</v>
      </c>
      <c r="E56" s="34">
        <f t="shared" si="10"/>
        <v>56</v>
      </c>
      <c r="F56" s="34">
        <f t="shared" si="10"/>
        <v>131</v>
      </c>
      <c r="G56" s="34">
        <f t="shared" si="10"/>
        <v>111</v>
      </c>
      <c r="H56" s="34">
        <f t="shared" si="10"/>
        <v>59</v>
      </c>
      <c r="I56" s="34">
        <f t="shared" si="10"/>
        <v>35</v>
      </c>
      <c r="J56" s="34">
        <f t="shared" si="10"/>
        <v>20</v>
      </c>
      <c r="K56" s="34">
        <f t="shared" si="10"/>
        <v>595</v>
      </c>
      <c r="L56" s="2"/>
      <c r="M56" s="2"/>
    </row>
    <row r="57" spans="1:13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9.5" customHeight="1" thickBot="1">
      <c r="A58" s="33" t="s">
        <v>106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22.5" customHeight="1" thickTop="1">
      <c r="A59" s="13" t="s">
        <v>107</v>
      </c>
      <c r="B59" s="22" t="s">
        <v>15</v>
      </c>
      <c r="C59" s="22" t="s">
        <v>16</v>
      </c>
      <c r="D59" s="22" t="s">
        <v>17</v>
      </c>
      <c r="E59" s="22" t="s">
        <v>18</v>
      </c>
      <c r="F59" s="22" t="s">
        <v>19</v>
      </c>
      <c r="G59" s="22" t="s">
        <v>20</v>
      </c>
      <c r="H59" s="22" t="s">
        <v>21</v>
      </c>
      <c r="I59" s="22" t="s">
        <v>22</v>
      </c>
      <c r="J59" s="22" t="s">
        <v>23</v>
      </c>
      <c r="K59" s="23" t="s">
        <v>24</v>
      </c>
    </row>
    <row r="60" spans="1:13" ht="22.5" customHeight="1">
      <c r="A60" s="19" t="s">
        <v>25</v>
      </c>
      <c r="B60" s="4">
        <f>B56</f>
        <v>64</v>
      </c>
      <c r="C60" s="4">
        <f t="shared" ref="C60:K60" si="11">C56</f>
        <v>60</v>
      </c>
      <c r="D60" s="4">
        <f t="shared" si="11"/>
        <v>59</v>
      </c>
      <c r="E60" s="4">
        <f t="shared" si="11"/>
        <v>56</v>
      </c>
      <c r="F60" s="4">
        <f t="shared" si="11"/>
        <v>131</v>
      </c>
      <c r="G60" s="4">
        <f t="shared" si="11"/>
        <v>111</v>
      </c>
      <c r="H60" s="4">
        <f t="shared" si="11"/>
        <v>59</v>
      </c>
      <c r="I60" s="4">
        <f t="shared" si="11"/>
        <v>35</v>
      </c>
      <c r="J60" s="4">
        <f t="shared" si="11"/>
        <v>20</v>
      </c>
      <c r="K60" s="5">
        <f t="shared" si="11"/>
        <v>595</v>
      </c>
    </row>
    <row r="61" spans="1:13" ht="22.5" customHeight="1">
      <c r="A61" s="19" t="s">
        <v>24</v>
      </c>
      <c r="B61" s="6">
        <f>SUM(B62:B67)</f>
        <v>1</v>
      </c>
      <c r="C61" s="6">
        <f t="shared" ref="C61:K61" si="12">SUM(C62:C67)</f>
        <v>1</v>
      </c>
      <c r="D61" s="6">
        <f t="shared" si="12"/>
        <v>1</v>
      </c>
      <c r="E61" s="6">
        <f t="shared" si="12"/>
        <v>1</v>
      </c>
      <c r="F61" s="6">
        <f t="shared" si="12"/>
        <v>1</v>
      </c>
      <c r="G61" s="6">
        <f t="shared" si="12"/>
        <v>1</v>
      </c>
      <c r="H61" s="6">
        <f t="shared" si="12"/>
        <v>1</v>
      </c>
      <c r="I61" s="6">
        <f t="shared" si="12"/>
        <v>1</v>
      </c>
      <c r="J61" s="6">
        <f t="shared" si="12"/>
        <v>1</v>
      </c>
      <c r="K61" s="7">
        <f t="shared" si="12"/>
        <v>1</v>
      </c>
    </row>
    <row r="62" spans="1:13" ht="28.5" customHeight="1">
      <c r="A62" s="20" t="s">
        <v>108</v>
      </c>
      <c r="B62" s="24">
        <f>B50/B$56</f>
        <v>0.109375</v>
      </c>
      <c r="C62" s="24">
        <f t="shared" ref="C62:K62" si="13">C50/C$56</f>
        <v>0.11666666666666667</v>
      </c>
      <c r="D62" s="24">
        <f t="shared" si="13"/>
        <v>0.1864406779661017</v>
      </c>
      <c r="E62" s="24">
        <f t="shared" si="13"/>
        <v>7.1428571428571425E-2</v>
      </c>
      <c r="F62" s="24">
        <f t="shared" si="13"/>
        <v>0.12977099236641221</v>
      </c>
      <c r="G62" s="24">
        <f t="shared" si="13"/>
        <v>0.16216216216216217</v>
      </c>
      <c r="H62" s="24">
        <f t="shared" si="13"/>
        <v>0.15254237288135594</v>
      </c>
      <c r="I62" s="24">
        <f t="shared" si="13"/>
        <v>0.31428571428571428</v>
      </c>
      <c r="J62" s="24">
        <f t="shared" si="13"/>
        <v>0.55000000000000004</v>
      </c>
      <c r="K62" s="25">
        <f t="shared" si="13"/>
        <v>0.15966386554621848</v>
      </c>
    </row>
    <row r="63" spans="1:13" ht="28.5" customHeight="1">
      <c r="A63" s="20" t="s">
        <v>109</v>
      </c>
      <c r="B63" s="24">
        <f t="shared" ref="B63:K67" si="14">B51/B$56</f>
        <v>7.8125E-2</v>
      </c>
      <c r="C63" s="24">
        <f t="shared" si="14"/>
        <v>0.16666666666666666</v>
      </c>
      <c r="D63" s="24">
        <f t="shared" si="14"/>
        <v>0.10169491525423729</v>
      </c>
      <c r="E63" s="24">
        <f t="shared" si="14"/>
        <v>0.125</v>
      </c>
      <c r="F63" s="24">
        <f t="shared" si="14"/>
        <v>9.9236641221374045E-2</v>
      </c>
      <c r="G63" s="24">
        <f t="shared" si="14"/>
        <v>3.6036036036036036E-2</v>
      </c>
      <c r="H63" s="24">
        <f t="shared" si="14"/>
        <v>5.0847457627118647E-2</v>
      </c>
      <c r="I63" s="24">
        <f t="shared" si="14"/>
        <v>0</v>
      </c>
      <c r="J63" s="24">
        <f t="shared" si="14"/>
        <v>0</v>
      </c>
      <c r="K63" s="25">
        <f t="shared" si="14"/>
        <v>8.067226890756303E-2</v>
      </c>
    </row>
    <row r="64" spans="1:13" ht="28.5" customHeight="1">
      <c r="A64" s="20" t="s">
        <v>110</v>
      </c>
      <c r="B64" s="24">
        <f t="shared" si="14"/>
        <v>7.8125E-2</v>
      </c>
      <c r="C64" s="24">
        <f t="shared" si="14"/>
        <v>6.6666666666666666E-2</v>
      </c>
      <c r="D64" s="24">
        <f t="shared" si="14"/>
        <v>3.3898305084745763E-2</v>
      </c>
      <c r="E64" s="24">
        <f t="shared" si="14"/>
        <v>0.10714285714285714</v>
      </c>
      <c r="F64" s="24">
        <f t="shared" si="14"/>
        <v>0.27480916030534353</v>
      </c>
      <c r="G64" s="24">
        <f t="shared" si="14"/>
        <v>0.2072072072072072</v>
      </c>
      <c r="H64" s="24">
        <f t="shared" si="14"/>
        <v>0.23728813559322035</v>
      </c>
      <c r="I64" s="24">
        <f t="shared" si="14"/>
        <v>0.11428571428571428</v>
      </c>
      <c r="J64" s="24">
        <f t="shared" si="14"/>
        <v>0.2</v>
      </c>
      <c r="K64" s="25">
        <f t="shared" si="14"/>
        <v>0.16470588235294117</v>
      </c>
    </row>
    <row r="65" spans="1:13" ht="28.5" customHeight="1">
      <c r="A65" s="20" t="s">
        <v>111</v>
      </c>
      <c r="B65" s="24">
        <f t="shared" si="14"/>
        <v>0</v>
      </c>
      <c r="C65" s="24">
        <f t="shared" si="14"/>
        <v>0</v>
      </c>
      <c r="D65" s="24">
        <f t="shared" si="14"/>
        <v>0</v>
      </c>
      <c r="E65" s="24">
        <f t="shared" si="14"/>
        <v>0</v>
      </c>
      <c r="F65" s="24">
        <f t="shared" si="14"/>
        <v>7.6335877862595417E-3</v>
      </c>
      <c r="G65" s="24">
        <f t="shared" si="14"/>
        <v>0</v>
      </c>
      <c r="H65" s="24">
        <f t="shared" si="14"/>
        <v>3.3898305084745763E-2</v>
      </c>
      <c r="I65" s="24">
        <f t="shared" si="14"/>
        <v>0</v>
      </c>
      <c r="J65" s="24">
        <f t="shared" si="14"/>
        <v>0</v>
      </c>
      <c r="K65" s="25">
        <f t="shared" si="14"/>
        <v>5.0420168067226894E-3</v>
      </c>
    </row>
    <row r="66" spans="1:13" ht="28.5" customHeight="1">
      <c r="A66" s="20" t="s">
        <v>112</v>
      </c>
      <c r="B66" s="24">
        <f t="shared" si="14"/>
        <v>7.8125E-2</v>
      </c>
      <c r="C66" s="24">
        <f t="shared" si="14"/>
        <v>0.1</v>
      </c>
      <c r="D66" s="24">
        <f t="shared" si="14"/>
        <v>0.10169491525423729</v>
      </c>
      <c r="E66" s="24">
        <f t="shared" si="14"/>
        <v>0.16071428571428573</v>
      </c>
      <c r="F66" s="24">
        <f t="shared" si="14"/>
        <v>0.11450381679389313</v>
      </c>
      <c r="G66" s="24">
        <f t="shared" si="14"/>
        <v>0.17117117117117117</v>
      </c>
      <c r="H66" s="24">
        <f t="shared" si="14"/>
        <v>0.16949152542372881</v>
      </c>
      <c r="I66" s="24">
        <f t="shared" si="14"/>
        <v>0.2</v>
      </c>
      <c r="J66" s="24">
        <f t="shared" si="14"/>
        <v>0.1</v>
      </c>
      <c r="K66" s="25">
        <f t="shared" si="14"/>
        <v>0.13277310924369748</v>
      </c>
    </row>
    <row r="67" spans="1:13" ht="28.5" customHeight="1" thickBot="1">
      <c r="A67" s="21" t="s">
        <v>113</v>
      </c>
      <c r="B67" s="26">
        <f t="shared" si="14"/>
        <v>0.65625</v>
      </c>
      <c r="C67" s="26">
        <f t="shared" si="14"/>
        <v>0.55000000000000004</v>
      </c>
      <c r="D67" s="26">
        <f t="shared" si="14"/>
        <v>0.57627118644067798</v>
      </c>
      <c r="E67" s="26">
        <f t="shared" si="14"/>
        <v>0.5357142857142857</v>
      </c>
      <c r="F67" s="26">
        <f t="shared" si="14"/>
        <v>0.37404580152671757</v>
      </c>
      <c r="G67" s="26">
        <f t="shared" si="14"/>
        <v>0.42342342342342343</v>
      </c>
      <c r="H67" s="26">
        <f t="shared" si="14"/>
        <v>0.3559322033898305</v>
      </c>
      <c r="I67" s="26">
        <f t="shared" si="14"/>
        <v>0.37142857142857144</v>
      </c>
      <c r="J67" s="26">
        <f t="shared" si="14"/>
        <v>0.15</v>
      </c>
      <c r="K67" s="27">
        <f t="shared" si="14"/>
        <v>0.45714285714285713</v>
      </c>
    </row>
    <row r="68" spans="1:13" ht="15.75" thickTop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שאלות 1-5 (לפי גיל)</vt:lpstr>
      <vt:lpstr>שאלות 6-12 (לפי גיל)</vt:lpstr>
      <vt:lpstr>שלות 13,14 (לפי גיל)</vt:lpstr>
      <vt:lpstr>שאלות 16-22 (לפי גיל)</vt:lpstr>
      <vt:lpstr>שאלות 23-25 (לפי גיל)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sudki daxa</dc:creator>
  <cp:lastModifiedBy>Meytal Greiver-Schwartz</cp:lastModifiedBy>
  <dcterms:created xsi:type="dcterms:W3CDTF">2016-04-03T16:34:24Z</dcterms:created>
  <dcterms:modified xsi:type="dcterms:W3CDTF">2016-05-05T07:51:34Z</dcterms:modified>
</cp:coreProperties>
</file>